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<sst xmlns="http://schemas.openxmlformats.org/spreadsheetml/2006/main" count="52" uniqueCount="52">
  <si>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</si>
  <si>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CPI050</t>
  </si>
  <si>
    <t xml:space="preserve">m</t>
  </si>
  <si>
    <t xml:space="preserve">Pilote de extracción con camisa perdida.</t>
  </si>
  <si>
    <r>
      <rPr>
        <sz val="8.25"/>
        <color rgb="FF000000"/>
        <rFont val="Arial"/>
        <family val="2"/>
      </rPr>
      <t xml:space="preserve">Pilote de hormigón armado, de extracción con camisa perdida, diámetro </t>
    </r>
    <r>
      <rPr>
        <b/>
        <sz val="8.25"/>
        <color rgb="FF000000"/>
        <rFont val="Arial"/>
        <family val="2"/>
      </rPr>
      <t xml:space="preserve">55</t>
    </r>
    <r>
      <rPr>
        <sz val="8.25"/>
        <color rgb="FF000000"/>
        <rFont val="Arial"/>
        <family val="2"/>
      </rPr>
      <t xml:space="preserve"> cm, realizado con </t>
    </r>
    <r>
      <rPr>
        <b/>
        <sz val="8.25"/>
        <color rgb="FF000000"/>
        <rFont val="Arial"/>
        <family val="2"/>
      </rPr>
      <t xml:space="preserve">hormigón HA-25/F/12/IIa fabricado en central, y vertido desde camión</t>
    </r>
    <r>
      <rPr>
        <sz val="8.25"/>
        <color rgb="FF000000"/>
        <rFont val="Arial"/>
        <family val="2"/>
      </rPr>
      <t xml:space="preserve"> a través de tubo Tremie, y acero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cuantía </t>
    </r>
    <r>
      <rPr>
        <b/>
        <sz val="8.25"/>
        <color rgb="FF000000"/>
        <rFont val="Arial"/>
        <family val="2"/>
      </rPr>
      <t xml:space="preserve">8,1</t>
    </r>
    <r>
      <rPr>
        <sz val="8.25"/>
        <color rgb="FF000000"/>
        <rFont val="Arial"/>
        <family val="2"/>
      </rPr>
      <t xml:space="preserve"> kg/m. </t>
    </r>
    <r>
      <rPr>
        <b/>
        <sz val="8.25"/>
        <color rgb="FF000000"/>
        <rFont val="Arial"/>
        <family val="2"/>
      </rPr>
      <t xml:space="preserve">CPI-5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</si>
  <si>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</si>
  <si>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</si>
  <si>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</si>
  <si>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</si>
  <si>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</si>
  <si>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</si>
  <si>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</si>
  <si>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mt07aco020m</t>
  </si>
  <si>
    <t xml:space="preserve">Ud</t>
  </si>
  <si>
    <t xml:space="preserve">Separador homologado para pilotes.</t>
  </si>
  <si>
    <t xml:space="preserve">mt07pil010b</t>
  </si>
  <si>
    <t xml:space="preserve">m</t>
  </si>
  <si>
    <t xml:space="preserve">Tubo de acero, de 55 cm de diámetro y 2 mm de espesor.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</si>
  <si>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</si>
  <si>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</si>
  <si>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</si>
  <si>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</si>
  <si>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</si>
  <si>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</si>
  <si>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mt10haf010nba</t>
  </si>
  <si>
    <t xml:space="preserve">m³</t>
  </si>
  <si>
    <t xml:space="preserve">Hormigón HA-25/F/12/IIa, fabricado en central.</t>
  </si>
  <si>
    <t xml:space="preserve">Subtotal materiales:</t>
  </si>
  <si>
    <t xml:space="preserve">Equipo y maquinaria</t>
  </si>
  <si>
    <t xml:space="preserve">mq03pii105a</t>
  </si>
  <si>
    <t xml:space="preserve">h</t>
  </si>
  <si>
    <t xml:space="preserve">Equipo completo para perforación de pilote de extracción con camisa perdida, CPI-5.</t>
  </si>
  <si>
    <t xml:space="preserve">Subtotal equipo y maquinaria: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</si>
  <si>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</si>
  <si>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</si>
  <si>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</si>
  <si>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</si>
  <si>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</si>
  <si>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</si>
  <si>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</si>
  <si>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</si>
  <si>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</si>
  <si>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</si>
  <si>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</si>
  <si>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</si>
  <si>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</si>
  <si>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</si>
  <si>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</si>
  <si>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</si>
  <si>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</si>
  <si>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4,93€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</si>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</sst>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1.02" customWidth="1"/>
    <col min="4" max="4" width="7.65" customWidth="1"/>
    <col min="5" max="5" width="51.51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3.000000</v>
      </c>
      <c r="G10" s="11">
        <v>0.090000</v>
      </c>
      <c r="H10" s="11">
        <f ca="1">ROUND(INDIRECT(ADDRESS(ROW()+(0), COLUMN()+(-2), 1))*INDIRECT(ADDRESS(ROW()+(0), COLUMN()+(-1), 1)), 2)</f>
        <v>0.270000</v>
      </c>
    </row>
    <row r="11" spans="1:8" ht="13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1.050000</v>
      </c>
      <c r="G11" s="11">
        <v>54.360000</v>
      </c>
      <c r="H11" s="11">
        <f ca="1">ROUND(INDIRECT(ADDRESS(ROW()+(0), COLUMN()+(-2), 1))*INDIRECT(ADDRESS(ROW()+(0), COLUMN()+(-1), 1)), 2)</f>
        <v>57.080000</v>
      </c>
    </row>
    <row r="12" spans="1:8" ht="24.0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8.100000</v>
      </c>
      <c r="G12" s="11">
        <v>0.810000</v>
      </c>
      <c r="H12" s="11">
        <f ca="1">ROUND(INDIRECT(ADDRESS(ROW()+(0), COLUMN()+(-2), 1))*INDIRECT(ADDRESS(ROW()+(0), COLUMN()+(-1), 1)), 2)</f>
        <v>6.560000</v>
      </c>
    </row>
    <row r="13" spans="1:8" ht="13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0.049000</v>
      </c>
      <c r="G13" s="11">
        <v>1.100000</v>
      </c>
      <c r="H13" s="11">
        <f ca="1">ROUND(INDIRECT(ADDRESS(ROW()+(0), COLUMN()+(-2), 1))*INDIRECT(ADDRESS(ROW()+(0), COLUMN()+(-1), 1)), 2)</f>
        <v>0.050000</v>
      </c>
    </row>
    <row r="14" spans="1:8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2">
        <v>0.240000</v>
      </c>
      <c r="G14" s="13">
        <v>82.880000</v>
      </c>
      <c r="H14" s="13">
        <f ca="1">ROUND(INDIRECT(ADDRESS(ROW()+(0), COLUMN()+(-2), 1))*INDIRECT(ADDRESS(ROW()+(0), COLUMN()+(-1), 1)), 2)</f>
        <v>19.890000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83.850000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24.00" thickBot="1" customHeight="1">
      <c r="A17" s="1" t="s">
        <v>29</v>
      </c>
      <c r="B17" s="1"/>
      <c r="C17" s="1"/>
      <c r="D17" s="9" t="s">
        <v>30</v>
      </c>
      <c r="E17" s="1" t="s">
        <v>31</v>
      </c>
      <c r="F17" s="12">
        <v>0.543000</v>
      </c>
      <c r="G17" s="13">
        <v>149.760000</v>
      </c>
      <c r="H17" s="13">
        <f ca="1">ROUND(INDIRECT(ADDRESS(ROW()+(0), COLUMN()+(-2), 1))*INDIRECT(ADDRESS(ROW()+(0), COLUMN()+(-1), 1)), 2)</f>
        <v>81.320000</v>
      </c>
    </row>
    <row r="18" spans="1:8" ht="13.50" thickBot="1" customHeight="1">
      <c r="A18" s="14"/>
      <c r="B18" s="14"/>
      <c r="C18" s="14"/>
      <c r="D18" s="14"/>
      <c r="E18" s="14"/>
      <c r="F18" s="8" t="s">
        <v>32</v>
      </c>
      <c r="G18" s="8"/>
      <c r="H18" s="16">
        <f ca="1">ROUND(SUM(INDIRECT(ADDRESS(ROW()+(-1), COLUMN()+(0), 1))), 2)</f>
        <v>81.320000</v>
      </c>
    </row>
    <row r="19" spans="1:8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4"/>
      <c r="H19" s="14"/>
    </row>
    <row r="20" spans="1:8" ht="13.50" thickBot="1" customHeight="1">
      <c r="A20" s="1" t="s">
        <v>34</v>
      </c>
      <c r="B20" s="1"/>
      <c r="C20" s="1"/>
      <c r="D20" s="9" t="s">
        <v>35</v>
      </c>
      <c r="E20" s="1" t="s">
        <v>36</v>
      </c>
      <c r="F20" s="10">
        <v>0.033000</v>
      </c>
      <c r="G20" s="11">
        <v>18.420000</v>
      </c>
      <c r="H20" s="11">
        <f ca="1">ROUND(INDIRECT(ADDRESS(ROW()+(0), COLUMN()+(-2), 1))*INDIRECT(ADDRESS(ROW()+(0), COLUMN()+(-1), 1)), 2)</f>
        <v>0.610000</v>
      </c>
    </row>
    <row r="21" spans="1:8" ht="13.50" thickBot="1" customHeight="1">
      <c r="A21" s="1" t="s">
        <v>37</v>
      </c>
      <c r="B21" s="1"/>
      <c r="C21" s="1"/>
      <c r="D21" s="9" t="s">
        <v>38</v>
      </c>
      <c r="E21" s="1" t="s">
        <v>39</v>
      </c>
      <c r="F21" s="10">
        <v>0.033000</v>
      </c>
      <c r="G21" s="11">
        <v>17.250000</v>
      </c>
      <c r="H21" s="11">
        <f ca="1">ROUND(INDIRECT(ADDRESS(ROW()+(0), COLUMN()+(-2), 1))*INDIRECT(ADDRESS(ROW()+(0), COLUMN()+(-1), 1)), 2)</f>
        <v>0.570000</v>
      </c>
    </row>
    <row r="22" spans="1:8" ht="24.00" thickBot="1" customHeight="1">
      <c r="A22" s="1" t="s">
        <v>40</v>
      </c>
      <c r="B22" s="1"/>
      <c r="C22" s="1"/>
      <c r="D22" s="9" t="s">
        <v>41</v>
      </c>
      <c r="E22" s="1" t="s">
        <v>42</v>
      </c>
      <c r="F22" s="10">
        <v>2.117000</v>
      </c>
      <c r="G22" s="11">
        <v>18.420000</v>
      </c>
      <c r="H22" s="11">
        <f ca="1">ROUND(INDIRECT(ADDRESS(ROW()+(0), COLUMN()+(-2), 1))*INDIRECT(ADDRESS(ROW()+(0), COLUMN()+(-1), 1)), 2)</f>
        <v>39.000000</v>
      </c>
    </row>
    <row r="23" spans="1:8" ht="24.00" thickBot="1" customHeight="1">
      <c r="A23" s="1" t="s">
        <v>43</v>
      </c>
      <c r="B23" s="1"/>
      <c r="C23" s="1"/>
      <c r="D23" s="9" t="s">
        <v>44</v>
      </c>
      <c r="E23" s="1" t="s">
        <v>45</v>
      </c>
      <c r="F23" s="12">
        <v>2.117000</v>
      </c>
      <c r="G23" s="13">
        <v>17.250000</v>
      </c>
      <c r="H23" s="13">
        <f ca="1">ROUND(INDIRECT(ADDRESS(ROW()+(0), COLUMN()+(-2), 1))*INDIRECT(ADDRESS(ROW()+(0), COLUMN()+(-1), 1)), 2)</f>
        <v>36.520000</v>
      </c>
    </row>
    <row r="24" spans="1:8" ht="13.50" thickBot="1" customHeight="1">
      <c r="A24" s="14"/>
      <c r="B24" s="14"/>
      <c r="C24" s="14"/>
      <c r="D24" s="14"/>
      <c r="E24" s="14"/>
      <c r="F24" s="8" t="s">
        <v>46</v>
      </c>
      <c r="G24" s="8"/>
      <c r="H24" s="16">
        <f ca="1">ROUND(SUM(INDIRECT(ADDRESS(ROW()+(-1), COLUMN()+(0), 1)),INDIRECT(ADDRESS(ROW()+(-2), COLUMN()+(0), 1)),INDIRECT(ADDRESS(ROW()+(-3), COLUMN()+(0), 1)),INDIRECT(ADDRESS(ROW()+(-4), COLUMN()+(0), 1))), 2)</f>
        <v>76.700000</v>
      </c>
    </row>
    <row r="25" spans="1:8" ht="13.50" thickBot="1" customHeight="1">
      <c r="A25" s="14">
        <v>4.000000</v>
      </c>
      <c r="B25" s="14"/>
      <c r="C25" s="14"/>
      <c r="D25" s="14"/>
      <c r="E25" s="17" t="s">
        <v>47</v>
      </c>
      <c r="F25" s="17"/>
      <c r="G25" s="14"/>
      <c r="H25" s="14"/>
    </row>
    <row r="26" spans="1:8" ht="13.50" thickBot="1" customHeight="1">
      <c r="A26" s="18"/>
      <c r="B26" s="18"/>
      <c r="C26" s="18"/>
      <c r="D26" s="19" t="s">
        <v>48</v>
      </c>
      <c r="E26" s="18" t="s">
        <v>49</v>
      </c>
      <c r="F26" s="12">
        <v>2.000000</v>
      </c>
      <c r="G26" s="13">
        <f ca="1">ROUND(SUM(INDIRECT(ADDRESS(ROW()+(-2), COLUMN()+(1), 1)),INDIRECT(ADDRESS(ROW()+(-8), COLUMN()+(1), 1)),INDIRECT(ADDRESS(ROW()+(-11), COLUMN()+(1), 1))), 2)</f>
        <v>241.870000</v>
      </c>
      <c r="H26" s="13">
        <f ca="1">ROUND(INDIRECT(ADDRESS(ROW()+(0), COLUMN()+(-2), 1))*INDIRECT(ADDRESS(ROW()+(0), COLUMN()+(-1), 1))/100, 2)</f>
        <v>4.840000</v>
      </c>
    </row>
    <row r="27" spans="1:8" ht="13.50" thickBot="1" customHeight="1">
      <c r="A27" s="20" t="s">
        <v>50</v>
      </c>
      <c r="B27" s="20"/>
      <c r="C27" s="20"/>
      <c r="D27" s="21"/>
      <c r="E27" s="22"/>
      <c r="F27" s="23" t="s">
        <v>51</v>
      </c>
      <c r="G27" s="24"/>
      <c r="H27" s="25">
        <f ca="1">ROUND(SUM(INDIRECT(ADDRESS(ROW()+(-1), COLUMN()+(0), 1)),INDIRECT(ADDRESS(ROW()+(-3), COLUMN()+(0), 1)),INDIRECT(ADDRESS(ROW()+(-9), COLUMN()+(0), 1)),INDIRECT(ADDRESS(ROW()+(-12), COLUMN()+(0), 1))), 2)</f>
        <v>246.710000</v>
      </c>
    </row>
  </sheetData>
  <mergeCells count="3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C21"/>
    <mergeCell ref="A22:C22"/>
    <mergeCell ref="A23:C23"/>
    <mergeCell ref="A24:C24"/>
    <mergeCell ref="F24:G24"/>
    <mergeCell ref="A25:C25"/>
    <mergeCell ref="E25:F25"/>
    <mergeCell ref="A26:C26"/>
    <mergeCell ref="A27:E27"/>
    <mergeCell ref="F27:G27"/>
  </mergeCells>
  <pageMargins left="0.620079" right="0.472441" top="0.472441" bottom="0.472441" header="0.0" footer="0.0"/>
  <pageSetup paperSize="9" orientation="portrait"/>
  <rowBreaks count="0" manualBreakCount="0">
    </rowBreaks>
</worksheet>
</file>