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<sst xmlns="http://schemas.openxmlformats.org/spreadsheetml/2006/main" count="71" uniqueCount="71">
  <si>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</si>
  <si>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EMF010</t>
  </si>
  <si>
    <t xml:space="preserve">m²</t>
  </si>
  <si>
    <t xml:space="preserve">Forjado de viguetas de madera y encofrado "NERVOMETAL".</t>
  </si>
  <si>
    <r>
      <rPr>
        <sz val="8.25"/>
        <color rgb="FF000000"/>
        <rFont val="Arial"/>
        <family val="2"/>
      </rPr>
      <t xml:space="preserve">Forjado tradicional con un intereje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cm, compuesto por </t>
    </r>
    <r>
      <rPr>
        <b/>
        <sz val="8.25"/>
        <color rgb="FF000000"/>
        <rFont val="Arial"/>
        <family val="2"/>
      </rPr>
      <t xml:space="preserve">viguetas de madera aserrada de abeto (Abies alba), de 10x20 a 15x25 cm de sección y hasta 6 m de longitud, calidad estructural S10, clase resistente C24, protección de la madera con clase de penetración NP2, trabajada en taller</t>
    </r>
    <r>
      <rPr>
        <sz val="8.25"/>
        <color rgb="FF000000"/>
        <rFont val="Arial"/>
        <family val="2"/>
      </rPr>
      <t xml:space="preserve">, colocadas mediante </t>
    </r>
    <r>
      <rPr>
        <b/>
        <sz val="8.25"/>
        <color rgb="FF000000"/>
        <rFont val="Arial"/>
        <family val="2"/>
      </rPr>
      <t xml:space="preserve">apoyo sobre elemento estructural</t>
    </r>
    <r>
      <rPr>
        <sz val="8.25"/>
        <color rgb="FF000000"/>
        <rFont val="Arial"/>
        <family val="2"/>
      </rPr>
      <t xml:space="preserve"> y encofrado "NERVOMETAL" </t>
    </r>
    <r>
      <rPr>
        <b/>
        <sz val="8.25"/>
        <color rgb="FF000000"/>
        <rFont val="Arial"/>
        <family val="2"/>
      </rPr>
      <t xml:space="preserve">de 0,5 mm de espesor</t>
    </r>
    <r>
      <rPr>
        <sz val="8.25"/>
        <color rgb="FF000000"/>
        <rFont val="Arial"/>
        <family val="2"/>
      </rPr>
      <t xml:space="preserve">;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1,1</t>
    </r>
    <r>
      <rPr>
        <sz val="8.25"/>
        <color rgb="FF000000"/>
        <rFont val="Arial"/>
        <family val="2"/>
      </rPr>
      <t xml:space="preserve"> kg/m², en capa de compresión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espesor de </t>
    </r>
    <r>
      <rPr>
        <b/>
        <sz val="8.25"/>
        <color rgb="FF000000"/>
        <rFont val="Arial"/>
        <family val="2"/>
      </rPr>
      <t xml:space="preserve">hormigón ligero HLE-25/F/8/IIa, serie Ultra Series Ligero "LAFARGE", densidad 1800 kg/m³, (cantidad mínima de cemento 275 kg/m³), fabricado en central, y vertido con cubilote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</si>
  <si>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</si>
  <si>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</si>
  <si>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</si>
  <si>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</si>
  <si>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</si>
  <si>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</si>
  <si>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</si>
  <si>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</si>
  <si>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</si>
  <si>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</si>
  <si>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</si>
  <si>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</si>
  <si>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</si>
  <si>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</si>
  <si>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</si>
  <si>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</si>
  <si>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mt07mee018fd</t>
  </si>
  <si>
    <t xml:space="preserve">m³</t>
  </si>
  <si>
    <t xml:space="preserve">Madera aserrada de abeto (Abies alba) con acabado cepillado, para vigueta de 10x20 a 15x25 cm de sección y hasta 6 m de longitud, para aplicaciones estructurales, calidad estructural S10 según DIN 4074, clase resistente C24 según UNE-EN 338 y UNE-EN 1912 y protección frente a agentes bióticos que se corresponde con la clase de penetración NP2 (3 mm en las caras laterales de la albura) según UNE-EN 351-1, trabajada en taller.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</si>
  <si>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</si>
  <si>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</si>
  <si>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</si>
  <si>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</si>
  <si>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</si>
  <si>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Chapa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</si>
  <si>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</si>
  <si>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</si>
  <si>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</si>
  <si>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mt07aco020o</t>
  </si>
  <si>
    <t xml:space="preserve">Ud</t>
  </si>
  <si>
    <t xml:space="preserve">Separador homologado para malla electrosoldada.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</si>
  <si>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</si>
  <si>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</si>
  <si>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</si>
  <si>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</si>
  <si>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</si>
  <si>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</si>
  <si>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mt10hal100b</t>
  </si>
  <si>
    <t xml:space="preserve">m³</t>
  </si>
  <si>
    <t xml:space="preserve">Hormigón ligero estructural HLE-25/F/8/IIa, serie Ultra Series Ligero "LAFARGE", de 1800 kg/m³ de densidad, cantidad mínima de cemento 275 kg/m³, fabricado en central.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</si>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</sst>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7.1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0.040000</v>
      </c>
      <c r="G10" s="11">
        <v>4.390000</v>
      </c>
      <c r="H10" s="11">
        <f ca="1">ROUND(INDIRECT(ADDRESS(ROW()+(0), COLUMN()+(-2), 1))*INDIRECT(ADDRESS(ROW()+(0), COLUMN()+(-1), 1)), 2)</f>
        <v>0.180000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0.045000</v>
      </c>
      <c r="G11" s="11">
        <v>1.300000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0.013000</v>
      </c>
      <c r="G12" s="11">
        <v>13.370000</v>
      </c>
      <c r="H12" s="11">
        <f ca="1">ROUND(INDIRECT(ADDRESS(ROW()+(0), COLUMN()+(-2), 1))*INDIRECT(ADDRESS(ROW()+(0), COLUMN()+(-1), 1)), 2)</f>
        <v>0.170000</v>
      </c>
    </row>
    <row r="13" spans="1:8" ht="76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0.075000</v>
      </c>
      <c r="G13" s="11">
        <v>449.830000</v>
      </c>
      <c r="H13" s="11">
        <f ca="1">ROUND(INDIRECT(ADDRESS(ROW()+(0), COLUMN()+(-2), 1))*INDIRECT(ADDRESS(ROW()+(0), COLUMN()+(-1), 1)), 2)</f>
        <v>33.740000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1.000000</v>
      </c>
      <c r="G14" s="11">
        <v>0.150000</v>
      </c>
      <c r="H14" s="11">
        <f ca="1">ROUND(INDIRECT(ADDRESS(ROW()+(0), COLUMN()+(-2), 1))*INDIRECT(ADDRESS(ROW()+(0), COLUMN()+(-1), 1)), 2)</f>
        <v>0.150000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1.100000</v>
      </c>
      <c r="G15" s="11">
        <v>4.650000</v>
      </c>
      <c r="H15" s="11">
        <f ca="1">ROUND(INDIRECT(ADDRESS(ROW()+(0), COLUMN()+(-2), 1))*INDIRECT(ADDRESS(ROW()+(0), COLUMN()+(-1), 1)), 2)</f>
        <v>5.120000</v>
      </c>
    </row>
    <row r="16" spans="1:8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4.000000</v>
      </c>
      <c r="G16" s="11">
        <v>0.050000</v>
      </c>
      <c r="H16" s="11">
        <f ca="1">ROUND(INDIRECT(ADDRESS(ROW()+(0), COLUMN()+(-2), 1))*INDIRECT(ADDRESS(ROW()+(0), COLUMN()+(-1), 1)), 2)</f>
        <v>0.200000</v>
      </c>
    </row>
    <row r="17" spans="1:8" ht="13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1.000000</v>
      </c>
      <c r="G17" s="11">
        <v>0.080000</v>
      </c>
      <c r="H17" s="11">
        <f ca="1">ROUND(INDIRECT(ADDRESS(ROW()+(0), COLUMN()+(-2), 1))*INDIRECT(ADDRESS(ROW()+(0), COLUMN()+(-1), 1)), 2)</f>
        <v>0.080000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0">
        <v>1.100000</v>
      </c>
      <c r="G18" s="11">
        <v>0.620000</v>
      </c>
      <c r="H18" s="11">
        <f ca="1">ROUND(INDIRECT(ADDRESS(ROW()+(0), COLUMN()+(-2), 1))*INDIRECT(ADDRESS(ROW()+(0), COLUMN()+(-1), 1)), 2)</f>
        <v>0.680000</v>
      </c>
    </row>
    <row r="19" spans="1:8" ht="13.5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0">
        <v>0.015000</v>
      </c>
      <c r="G19" s="11">
        <v>1.100000</v>
      </c>
      <c r="H19" s="11">
        <f ca="1">ROUND(INDIRECT(ADDRESS(ROW()+(0), COLUMN()+(-2), 1))*INDIRECT(ADDRESS(ROW()+(0), COLUMN()+(-1), 1)), 2)</f>
        <v>0.020000</v>
      </c>
    </row>
    <row r="20" spans="1:8" ht="34.5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2">
        <v>0.044000</v>
      </c>
      <c r="G20" s="13">
        <v>206.210000</v>
      </c>
      <c r="H20" s="13">
        <f ca="1">ROUND(INDIRECT(ADDRESS(ROW()+(0), COLUMN()+(-2), 1))*INDIRECT(ADDRESS(ROW()+(0), COLUMN()+(-1), 1)), 2)</f>
        <v>9.070000</v>
      </c>
    </row>
    <row r="21" spans="1:8" ht="13.50" thickBot="1" customHeight="1">
      <c r="A21" s="14"/>
      <c r="B21" s="14"/>
      <c r="C21" s="14"/>
      <c r="D21" s="14"/>
      <c r="E21" s="14"/>
      <c r="F21" s="8" t="s">
        <v>45</v>
      </c>
      <c r="G21" s="8"/>
      <c r="H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49.470000</v>
      </c>
    </row>
    <row r="22" spans="1:8" ht="13.50" thickBot="1" customHeight="1">
      <c r="A22" s="14">
        <v>2.000000</v>
      </c>
      <c r="B22" s="14"/>
      <c r="C22" s="14"/>
      <c r="D22" s="14"/>
      <c r="E22" s="17" t="s">
        <v>46</v>
      </c>
      <c r="F22" s="17"/>
      <c r="G22" s="14"/>
      <c r="H22" s="14"/>
    </row>
    <row r="23" spans="1:8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0">
        <v>0.564000</v>
      </c>
      <c r="G23" s="11">
        <v>18.420000</v>
      </c>
      <c r="H23" s="11">
        <f ca="1">ROUND(INDIRECT(ADDRESS(ROW()+(0), COLUMN()+(-2), 1))*INDIRECT(ADDRESS(ROW()+(0), COLUMN()+(-1), 1)), 2)</f>
        <v>10.390000</v>
      </c>
    </row>
    <row r="24" spans="1:8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0">
        <v>0.358000</v>
      </c>
      <c r="G24" s="11">
        <v>17.250000</v>
      </c>
      <c r="H24" s="11">
        <f ca="1">ROUND(INDIRECT(ADDRESS(ROW()+(0), COLUMN()+(-2), 1))*INDIRECT(ADDRESS(ROW()+(0), COLUMN()+(-1), 1)), 2)</f>
        <v>6.180000</v>
      </c>
    </row>
    <row r="25" spans="1:8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0">
        <v>0.034000</v>
      </c>
      <c r="G25" s="11">
        <v>18.420000</v>
      </c>
      <c r="H25" s="11">
        <f ca="1">ROUND(INDIRECT(ADDRESS(ROW()+(0), COLUMN()+(-2), 1))*INDIRECT(ADDRESS(ROW()+(0), COLUMN()+(-1), 1)), 2)</f>
        <v>0.630000</v>
      </c>
    </row>
    <row r="26" spans="1:8" ht="13.50" thickBot="1" customHeight="1">
      <c r="A26" s="1" t="s">
        <v>56</v>
      </c>
      <c r="B26" s="1"/>
      <c r="C26" s="9" t="s">
        <v>57</v>
      </c>
      <c r="D26" s="9"/>
      <c r="E26" s="1" t="s">
        <v>58</v>
      </c>
      <c r="F26" s="10">
        <v>0.033000</v>
      </c>
      <c r="G26" s="11">
        <v>17.250000</v>
      </c>
      <c r="H26" s="11">
        <f ca="1">ROUND(INDIRECT(ADDRESS(ROW()+(0), COLUMN()+(-2), 1))*INDIRECT(ADDRESS(ROW()+(0), COLUMN()+(-1), 1)), 2)</f>
        <v>0.570000</v>
      </c>
    </row>
    <row r="27" spans="1:8" ht="13.50" thickBot="1" customHeight="1">
      <c r="A27" s="1" t="s">
        <v>59</v>
      </c>
      <c r="B27" s="1"/>
      <c r="C27" s="9" t="s">
        <v>60</v>
      </c>
      <c r="D27" s="9"/>
      <c r="E27" s="1" t="s">
        <v>61</v>
      </c>
      <c r="F27" s="10">
        <v>0.262000</v>
      </c>
      <c r="G27" s="11">
        <v>18.420000</v>
      </c>
      <c r="H27" s="11">
        <f ca="1">ROUND(INDIRECT(ADDRESS(ROW()+(0), COLUMN()+(-2), 1))*INDIRECT(ADDRESS(ROW()+(0), COLUMN()+(-1), 1)), 2)</f>
        <v>4.830000</v>
      </c>
    </row>
    <row r="28" spans="1:8" ht="24.00" thickBot="1" customHeight="1">
      <c r="A28" s="1" t="s">
        <v>62</v>
      </c>
      <c r="B28" s="1"/>
      <c r="C28" s="9" t="s">
        <v>63</v>
      </c>
      <c r="D28" s="9"/>
      <c r="E28" s="1" t="s">
        <v>64</v>
      </c>
      <c r="F28" s="12">
        <v>0.290000</v>
      </c>
      <c r="G28" s="13">
        <v>17.250000</v>
      </c>
      <c r="H28" s="13">
        <f ca="1">ROUND(INDIRECT(ADDRESS(ROW()+(0), COLUMN()+(-2), 1))*INDIRECT(ADDRESS(ROW()+(0), COLUMN()+(-1), 1)), 2)</f>
        <v>5.000000</v>
      </c>
    </row>
    <row r="29" spans="1:8" ht="13.50" thickBot="1" customHeight="1">
      <c r="A29" s="14"/>
      <c r="B29" s="14"/>
      <c r="C29" s="14"/>
      <c r="D29" s="14"/>
      <c r="E29" s="14"/>
      <c r="F29" s="8" t="s">
        <v>65</v>
      </c>
      <c r="G29" s="8"/>
      <c r="H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27.600000</v>
      </c>
    </row>
    <row r="30" spans="1:8" ht="13.50" thickBot="1" customHeight="1">
      <c r="A30" s="14">
        <v>3.000000</v>
      </c>
      <c r="B30" s="14"/>
      <c r="C30" s="14"/>
      <c r="D30" s="14"/>
      <c r="E30" s="17" t="s">
        <v>66</v>
      </c>
      <c r="F30" s="17"/>
      <c r="G30" s="14"/>
      <c r="H30" s="14"/>
    </row>
    <row r="31" spans="1:8" ht="13.50" thickBot="1" customHeight="1">
      <c r="A31" s="18"/>
      <c r="B31" s="18"/>
      <c r="C31" s="19" t="s">
        <v>67</v>
      </c>
      <c r="D31" s="19"/>
      <c r="E31" s="18" t="s">
        <v>68</v>
      </c>
      <c r="F31" s="12">
        <v>2.000000</v>
      </c>
      <c r="G31" s="13">
        <f ca="1">ROUND(SUM(INDIRECT(ADDRESS(ROW()+(-2), COLUMN()+(1), 1)),INDIRECT(ADDRESS(ROW()+(-10), COLUMN()+(1), 1))), 2)</f>
        <v>77.070000</v>
      </c>
      <c r="H31" s="13">
        <f ca="1">ROUND(INDIRECT(ADDRESS(ROW()+(0), COLUMN()+(-2), 1))*INDIRECT(ADDRESS(ROW()+(0), COLUMN()+(-1), 1))/100, 2)</f>
        <v>1.540000</v>
      </c>
    </row>
    <row r="32" spans="1:8" ht="13.50" thickBot="1" customHeight="1">
      <c r="A32" s="20" t="s">
        <v>69</v>
      </c>
      <c r="B32" s="20"/>
      <c r="C32" s="21"/>
      <c r="D32" s="21"/>
      <c r="E32" s="22"/>
      <c r="F32" s="23" t="s">
        <v>70</v>
      </c>
      <c r="G32" s="24"/>
      <c r="H32" s="25">
        <f ca="1">ROUND(SUM(INDIRECT(ADDRESS(ROW()+(-1), COLUMN()+(0), 1)),INDIRECT(ADDRESS(ROW()+(-3), COLUMN()+(0), 1)),INDIRECT(ADDRESS(ROW()+(-11), COLUMN()+(0), 1))), 2)</f>
        <v>78.610000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620079" right="0.472441" top="0.472441" bottom="0.472441" header="0.0" footer="0.0"/>
  <pageSetup paperSize="9" orientation="portrait"/>
  <rowBreaks count="0" manualBreakCount="0">
    </rowBreaks>
</worksheet>
</file>