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<sst xmlns="http://schemas.openxmlformats.org/spreadsheetml/2006/main" count="77" uniqueCount="77">
  <si>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</si>
  <si>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EMF020</t>
  </si>
  <si>
    <t xml:space="preserve">m²</t>
  </si>
  <si>
    <t xml:space="preserve">Forjado de viguetas y tablero estructural de madera.</t>
  </si>
  <si>
    <r>
      <rPr>
        <sz val="8.25"/>
        <color rgb="FF000000"/>
        <rFont val="Arial"/>
        <family val="2"/>
      </rPr>
      <t xml:space="preserve">Forjado tradicional con un intereje de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cm, compuesto por </t>
    </r>
    <r>
      <rPr>
        <b/>
        <sz val="8.25"/>
        <color rgb="FF000000"/>
        <rFont val="Arial"/>
        <family val="2"/>
      </rPr>
      <t xml:space="preserve">viguetas de madera aserrada de abeto (Abies alba), de 10x20 a 15x25 cm de sección y hasta 6 m de longitud, calidad estructural S10, clase resistente C24, protección de la madera con clase de penetración NP2, trabajada en taller</t>
    </r>
    <r>
      <rPr>
        <sz val="8.25"/>
        <color rgb="FF000000"/>
        <rFont val="Arial"/>
        <family val="2"/>
      </rPr>
      <t xml:space="preserve"> colocadas mediante </t>
    </r>
    <r>
      <rPr>
        <b/>
        <sz val="8.25"/>
        <color rgb="FF000000"/>
        <rFont val="Arial"/>
        <family val="2"/>
      </rPr>
      <t xml:space="preserve">apoyo sobre elemento estructural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tablero estructural de madera, de 30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membrana impermeabilizante bicapa de 5 mm de espesor, sellada con cinta autoadhesiva de polietileno, con adhesivo acrílico sin disolventes, armadura de polietileno y película de separación de papel siliconado, de 0,34 mm de espesor y 60 mm de anchura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desolidarización con banda perimetral autoadhesiva desolidarizante de espuma de polietileno de celdas cerradas, de 4 mm de espesor y de 150 mm de anchura, de color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malla electrosoldada ME 20x20 Ø 5-5 B 500 T 6x2,20 UNE-EN 10080</t>
    </r>
    <r>
      <rPr>
        <sz val="8.25"/>
        <color rgb="FF000000"/>
        <rFont val="Arial"/>
        <family val="2"/>
      </rPr>
      <t xml:space="preserve">, en capa de compresión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espesor de </t>
    </r>
    <r>
      <rPr>
        <b/>
        <sz val="8.25"/>
        <color rgb="FF000000"/>
        <rFont val="Arial"/>
        <family val="2"/>
      </rPr>
      <t xml:space="preserve">hormigón ligero HLE-25/F/8/IIa, serie Ultra Series Ligero "LAFARGE", densidad 1800 kg/m³, (cantidad mínima de cemento 275 kg/m³), fabricado en central, y vertido con cubilote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</si>
  <si>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</si>
  <si>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</si>
  <si>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</si>
  <si>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</si>
  <si>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</si>
  <si>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</si>
  <si>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</si>
  <si>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</si>
  <si>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</si>
  <si>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</si>
  <si>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</si>
  <si>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</si>
  <si>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</si>
  <si>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</si>
  <si>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</si>
  <si>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</si>
  <si>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mt07mee018fd</t>
  </si>
  <si>
    <t xml:space="preserve">m³</t>
  </si>
  <si>
    <t xml:space="preserve">Madera aserrada de abeto (Abies alba) con acabado cepillado, para vigueta de 10x20 a 15x25 cm de sección y hasta 6 m de longitud, para aplicaciones estructurales, calidad estructural S10 según DIN 4074, clase resistente C24 según UNE-EN 338 y UNE-EN 1912 y protección frente a agentes bióticos que se corresponde con la clase de penetración NP2 (3 mm en las caras laterales de la albura) según UNE-EN 351-1, trabajada en taller.</t>
  </si>
  <si>
    <t xml:space="preserve">mt08eff020a</t>
  </si>
  <si>
    <t xml:space="preserve">m²</t>
  </si>
  <si>
    <t xml:space="preserve">Tablero estructural de madera para uso en ambiente seco, de 2400x900 mm y 30 mm de espesor, machihembrado en sus cuatro cantos, según UNE-EN 312.</t>
  </si>
  <si>
    <t xml:space="preserve">mt07emr111b</t>
  </si>
  <si>
    <t xml:space="preserve">Ud</t>
  </si>
  <si>
    <t xml:space="preserve">Clavo, de 4 mm de diámetro y 50 mm de longitud, de acero galvanizado de alta adherencia.</t>
  </si>
  <si>
    <t xml:space="preserve">mt15pdr030a</t>
  </si>
  <si>
    <t xml:space="preserve">m²</t>
  </si>
  <si>
    <t xml:space="preserve">Membrana impermeabilizante bicapa de 5 mm de espesor, formada por una lámina superior bituminosa fonoabsorbente y una lámina inferior de fieltro de poliéster.</t>
  </si>
  <si>
    <t xml:space="preserve">mt15pdr050c</t>
  </si>
  <si>
    <t xml:space="preserve">m</t>
  </si>
  <si>
    <t xml:space="preserve">Cinta autoadhesiva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</si>
  <si>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mt16pdr030a</t>
  </si>
  <si>
    <t xml:space="preserve">m</t>
  </si>
  <si>
    <t xml:space="preserve">Banda perimetral autoadhesiva desolidarizante de espuma de polietileno de celdas cerradas, de 4 mm de espesor y de 150 mm de anchura, de color gris.</t>
  </si>
  <si>
    <t xml:space="preserve">mt07emr200a</t>
  </si>
  <si>
    <t xml:space="preserve">Ud</t>
  </si>
  <si>
    <t xml:space="preserve">Tornillo de acero galvanizado calidad 6.8 según UNE-EN ISO 898-1, tipo M-7,5, de cabeza hexagonal y rosca métrica total según DIN 931 y UNE-EN ISO 4014, de 7,5 mm de diámetro y 155 mm de longitud, con anillo de fin de carrera, para su utilización como conectores en forjados de madera y hormigón.</t>
  </si>
  <si>
    <t xml:space="preserve">mt07aco020o</t>
  </si>
  <si>
    <t xml:space="preserve">Ud</t>
  </si>
  <si>
    <t xml:space="preserve">Separador homologado para malla electrosoldada.</t>
  </si>
  <si>
    <t xml:space="preserve">mt07ame010d</t>
  </si>
  <si>
    <t xml:space="preserve">m²</t>
  </si>
  <si>
    <t xml:space="preserve">Malla electrosoldada ME 20x20 Ø 5-5 B 500 T 6x2,20 UNE-EN 10080.</t>
  </si>
  <si>
    <t xml:space="preserve">mt10hal100b</t>
  </si>
  <si>
    <t xml:space="preserve">m³</t>
  </si>
  <si>
    <t xml:space="preserve">Hormigón ligero estructural HLE-25/F/8/IIa, serie Ultra Series Ligero "LAFARGE", de 1800 kg/m³ de densidad, cantidad mínima de cemento 275 kg/m³, fabricado en central.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</si>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</sst>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7.1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13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0.040000</v>
      </c>
      <c r="G10" s="11">
        <v>4.390000</v>
      </c>
      <c r="H10" s="11">
        <f ca="1">ROUND(INDIRECT(ADDRESS(ROW()+(0), COLUMN()+(-2), 1))*INDIRECT(ADDRESS(ROW()+(0), COLUMN()+(-1), 1)), 2)</f>
        <v>0.180000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0.045000</v>
      </c>
      <c r="G11" s="11">
        <v>1.300000</v>
      </c>
      <c r="H11" s="11">
        <f ca="1">ROUND(INDIRECT(ADDRESS(ROW()+(0), COLUMN()+(-2), 1))*INDIRECT(ADDRESS(ROW()+(0), COLUMN()+(-1), 1)), 2)</f>
        <v>0.060000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0.013000</v>
      </c>
      <c r="G12" s="11">
        <v>13.370000</v>
      </c>
      <c r="H12" s="11">
        <f ca="1">ROUND(INDIRECT(ADDRESS(ROW()+(0), COLUMN()+(-2), 1))*INDIRECT(ADDRESS(ROW()+(0), COLUMN()+(-1), 1)), 2)</f>
        <v>0.170000</v>
      </c>
    </row>
    <row r="13" spans="1:8" ht="76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0.063000</v>
      </c>
      <c r="G13" s="11">
        <v>449.830000</v>
      </c>
      <c r="H13" s="11">
        <f ca="1">ROUND(INDIRECT(ADDRESS(ROW()+(0), COLUMN()+(-2), 1))*INDIRECT(ADDRESS(ROW()+(0), COLUMN()+(-1), 1)), 2)</f>
        <v>28.340000</v>
      </c>
    </row>
    <row r="14" spans="1:8" ht="34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1.050000</v>
      </c>
      <c r="G14" s="11">
        <v>11.370000</v>
      </c>
      <c r="H14" s="11">
        <f ca="1">ROUND(INDIRECT(ADDRESS(ROW()+(0), COLUMN()+(-2), 1))*INDIRECT(ADDRESS(ROW()+(0), COLUMN()+(-1), 1)), 2)</f>
        <v>11.940000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1.000000</v>
      </c>
      <c r="G15" s="11">
        <v>0.050000</v>
      </c>
      <c r="H15" s="11">
        <f ca="1">ROUND(INDIRECT(ADDRESS(ROW()+(0), COLUMN()+(-2), 1))*INDIRECT(ADDRESS(ROW()+(0), COLUMN()+(-1), 1)), 2)</f>
        <v>0.050000</v>
      </c>
    </row>
    <row r="16" spans="1:8" ht="34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1.050000</v>
      </c>
      <c r="G16" s="11">
        <v>10.780000</v>
      </c>
      <c r="H16" s="11">
        <f ca="1">ROUND(INDIRECT(ADDRESS(ROW()+(0), COLUMN()+(-2), 1))*INDIRECT(ADDRESS(ROW()+(0), COLUMN()+(-1), 1)), 2)</f>
        <v>11.320000</v>
      </c>
    </row>
    <row r="17" spans="1:8" ht="76.5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0.500000</v>
      </c>
      <c r="G17" s="11">
        <v>1.140000</v>
      </c>
      <c r="H17" s="11">
        <f ca="1">ROUND(INDIRECT(ADDRESS(ROW()+(0), COLUMN()+(-2), 1))*INDIRECT(ADDRESS(ROW()+(0), COLUMN()+(-1), 1)), 2)</f>
        <v>0.570000</v>
      </c>
    </row>
    <row r="18" spans="1:8" ht="34.5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0">
        <v>1.000000</v>
      </c>
      <c r="G18" s="11">
        <v>1.570000</v>
      </c>
      <c r="H18" s="11">
        <f ca="1">ROUND(INDIRECT(ADDRESS(ROW()+(0), COLUMN()+(-2), 1))*INDIRECT(ADDRESS(ROW()+(0), COLUMN()+(-1), 1)), 2)</f>
        <v>1.570000</v>
      </c>
    </row>
    <row r="19" spans="1:8" ht="55.50" thickBot="1" customHeight="1">
      <c r="A19" s="1" t="s">
        <v>39</v>
      </c>
      <c r="B19" s="1"/>
      <c r="C19" s="9" t="s">
        <v>40</v>
      </c>
      <c r="D19" s="9"/>
      <c r="E19" s="1" t="s">
        <v>41</v>
      </c>
      <c r="F19" s="10">
        <v>6.100000</v>
      </c>
      <c r="G19" s="11">
        <v>2.010000</v>
      </c>
      <c r="H19" s="11">
        <f ca="1">ROUND(INDIRECT(ADDRESS(ROW()+(0), COLUMN()+(-2), 1))*INDIRECT(ADDRESS(ROW()+(0), COLUMN()+(-1), 1)), 2)</f>
        <v>12.260000</v>
      </c>
    </row>
    <row r="20" spans="1:8" ht="13.50" thickBot="1" customHeight="1">
      <c r="A20" s="1" t="s">
        <v>42</v>
      </c>
      <c r="B20" s="1"/>
      <c r="C20" s="9" t="s">
        <v>43</v>
      </c>
      <c r="D20" s="9"/>
      <c r="E20" s="1" t="s">
        <v>44</v>
      </c>
      <c r="F20" s="10">
        <v>2.000000</v>
      </c>
      <c r="G20" s="11">
        <v>0.080000</v>
      </c>
      <c r="H20" s="11">
        <f ca="1">ROUND(INDIRECT(ADDRESS(ROW()+(0), COLUMN()+(-2), 1))*INDIRECT(ADDRESS(ROW()+(0), COLUMN()+(-1), 1)), 2)</f>
        <v>0.160000</v>
      </c>
    </row>
    <row r="21" spans="1:8" ht="24.00" thickBot="1" customHeight="1">
      <c r="A21" s="1" t="s">
        <v>45</v>
      </c>
      <c r="B21" s="1"/>
      <c r="C21" s="9" t="s">
        <v>46</v>
      </c>
      <c r="D21" s="9"/>
      <c r="E21" s="1" t="s">
        <v>47</v>
      </c>
      <c r="F21" s="10">
        <v>1.100000</v>
      </c>
      <c r="G21" s="11">
        <v>1.350000</v>
      </c>
      <c r="H21" s="11">
        <f ca="1">ROUND(INDIRECT(ADDRESS(ROW()+(0), COLUMN()+(-2), 1))*INDIRECT(ADDRESS(ROW()+(0), COLUMN()+(-1), 1)), 2)</f>
        <v>1.490000</v>
      </c>
    </row>
    <row r="22" spans="1:8" ht="34.50" thickBot="1" customHeight="1">
      <c r="A22" s="1" t="s">
        <v>48</v>
      </c>
      <c r="B22" s="1"/>
      <c r="C22" s="9" t="s">
        <v>49</v>
      </c>
      <c r="D22" s="9"/>
      <c r="E22" s="1" t="s">
        <v>50</v>
      </c>
      <c r="F22" s="12">
        <v>0.044000</v>
      </c>
      <c r="G22" s="13">
        <v>206.210000</v>
      </c>
      <c r="H22" s="13">
        <f ca="1">ROUND(INDIRECT(ADDRESS(ROW()+(0), COLUMN()+(-2), 1))*INDIRECT(ADDRESS(ROW()+(0), COLUMN()+(-1), 1)), 2)</f>
        <v>9.070000</v>
      </c>
    </row>
    <row r="23" spans="1:8" ht="13.50" thickBot="1" customHeight="1">
      <c r="A23" s="14"/>
      <c r="B23" s="14"/>
      <c r="C23" s="14"/>
      <c r="D23" s="14"/>
      <c r="E23" s="14"/>
      <c r="F23" s="8" t="s">
        <v>51</v>
      </c>
      <c r="G23" s="8"/>
      <c r="H2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77.180000</v>
      </c>
    </row>
    <row r="24" spans="1:8" ht="13.50" thickBot="1" customHeight="1">
      <c r="A24" s="14">
        <v>2.000000</v>
      </c>
      <c r="B24" s="14"/>
      <c r="C24" s="14"/>
      <c r="D24" s="14"/>
      <c r="E24" s="17" t="s">
        <v>52</v>
      </c>
      <c r="F24" s="17"/>
      <c r="G24" s="14"/>
      <c r="H24" s="14"/>
    </row>
    <row r="25" spans="1:8" ht="13.50" thickBot="1" customHeight="1">
      <c r="A25" s="1" t="s">
        <v>53</v>
      </c>
      <c r="B25" s="1"/>
      <c r="C25" s="9" t="s">
        <v>54</v>
      </c>
      <c r="D25" s="9"/>
      <c r="E25" s="1" t="s">
        <v>55</v>
      </c>
      <c r="F25" s="10">
        <v>1.018000</v>
      </c>
      <c r="G25" s="11">
        <v>18.420000</v>
      </c>
      <c r="H25" s="11">
        <f ca="1">ROUND(INDIRECT(ADDRESS(ROW()+(0), COLUMN()+(-2), 1))*INDIRECT(ADDRESS(ROW()+(0), COLUMN()+(-1), 1)), 2)</f>
        <v>18.750000</v>
      </c>
    </row>
    <row r="26" spans="1:8" ht="13.50" thickBot="1" customHeight="1">
      <c r="A26" s="1" t="s">
        <v>56</v>
      </c>
      <c r="B26" s="1"/>
      <c r="C26" s="9" t="s">
        <v>57</v>
      </c>
      <c r="D26" s="9"/>
      <c r="E26" s="1" t="s">
        <v>58</v>
      </c>
      <c r="F26" s="10">
        <v>0.456000</v>
      </c>
      <c r="G26" s="11">
        <v>17.250000</v>
      </c>
      <c r="H26" s="11">
        <f ca="1">ROUND(INDIRECT(ADDRESS(ROW()+(0), COLUMN()+(-2), 1))*INDIRECT(ADDRESS(ROW()+(0), COLUMN()+(-1), 1)), 2)</f>
        <v>7.870000</v>
      </c>
    </row>
    <row r="27" spans="1:8" ht="13.50" thickBot="1" customHeight="1">
      <c r="A27" s="1" t="s">
        <v>59</v>
      </c>
      <c r="B27" s="1"/>
      <c r="C27" s="9" t="s">
        <v>60</v>
      </c>
      <c r="D27" s="9"/>
      <c r="E27" s="1" t="s">
        <v>61</v>
      </c>
      <c r="F27" s="10">
        <v>0.020000</v>
      </c>
      <c r="G27" s="11">
        <v>18.420000</v>
      </c>
      <c r="H27" s="11">
        <f ca="1">ROUND(INDIRECT(ADDRESS(ROW()+(0), COLUMN()+(-2), 1))*INDIRECT(ADDRESS(ROW()+(0), COLUMN()+(-1), 1)), 2)</f>
        <v>0.370000</v>
      </c>
    </row>
    <row r="28" spans="1:8" ht="13.50" thickBot="1" customHeight="1">
      <c r="A28" s="1" t="s">
        <v>62</v>
      </c>
      <c r="B28" s="1"/>
      <c r="C28" s="9" t="s">
        <v>63</v>
      </c>
      <c r="D28" s="9"/>
      <c r="E28" s="1" t="s">
        <v>64</v>
      </c>
      <c r="F28" s="10">
        <v>0.020000</v>
      </c>
      <c r="G28" s="11">
        <v>17.250000</v>
      </c>
      <c r="H28" s="11">
        <f ca="1">ROUND(INDIRECT(ADDRESS(ROW()+(0), COLUMN()+(-2), 1))*INDIRECT(ADDRESS(ROW()+(0), COLUMN()+(-1), 1)), 2)</f>
        <v>0.350000</v>
      </c>
    </row>
    <row r="29" spans="1:8" ht="13.50" thickBot="1" customHeight="1">
      <c r="A29" s="1" t="s">
        <v>65</v>
      </c>
      <c r="B29" s="1"/>
      <c r="C29" s="9" t="s">
        <v>66</v>
      </c>
      <c r="D29" s="9"/>
      <c r="E29" s="1" t="s">
        <v>67</v>
      </c>
      <c r="F29" s="10">
        <v>0.009000</v>
      </c>
      <c r="G29" s="11">
        <v>18.420000</v>
      </c>
      <c r="H29" s="11">
        <f ca="1">ROUND(INDIRECT(ADDRESS(ROW()+(0), COLUMN()+(-2), 1))*INDIRECT(ADDRESS(ROW()+(0), COLUMN()+(-1), 1)), 2)</f>
        <v>0.170000</v>
      </c>
    </row>
    <row r="30" spans="1:8" ht="24.00" thickBot="1" customHeight="1">
      <c r="A30" s="1" t="s">
        <v>68</v>
      </c>
      <c r="B30" s="1"/>
      <c r="C30" s="9" t="s">
        <v>69</v>
      </c>
      <c r="D30" s="9"/>
      <c r="E30" s="1" t="s">
        <v>70</v>
      </c>
      <c r="F30" s="12">
        <v>0.036000</v>
      </c>
      <c r="G30" s="13">
        <v>17.250000</v>
      </c>
      <c r="H30" s="13">
        <f ca="1">ROUND(INDIRECT(ADDRESS(ROW()+(0), COLUMN()+(-2), 1))*INDIRECT(ADDRESS(ROW()+(0), COLUMN()+(-1), 1)), 2)</f>
        <v>0.620000</v>
      </c>
    </row>
    <row r="31" spans="1:8" ht="13.50" thickBot="1" customHeight="1">
      <c r="A31" s="14"/>
      <c r="B31" s="14"/>
      <c r="C31" s="14"/>
      <c r="D31" s="14"/>
      <c r="E31" s="14"/>
      <c r="F31" s="8" t="s">
        <v>71</v>
      </c>
      <c r="G31" s="8"/>
      <c r="H3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28.130000</v>
      </c>
    </row>
    <row r="32" spans="1:8" ht="13.50" thickBot="1" customHeight="1">
      <c r="A32" s="14">
        <v>3.000000</v>
      </c>
      <c r="B32" s="14"/>
      <c r="C32" s="14"/>
      <c r="D32" s="14"/>
      <c r="E32" s="17" t="s">
        <v>72</v>
      </c>
      <c r="F32" s="17"/>
      <c r="G32" s="14"/>
      <c r="H32" s="14"/>
    </row>
    <row r="33" spans="1:8" ht="13.50" thickBot="1" customHeight="1">
      <c r="A33" s="18"/>
      <c r="B33" s="18"/>
      <c r="C33" s="19" t="s">
        <v>73</v>
      </c>
      <c r="D33" s="19"/>
      <c r="E33" s="18" t="s">
        <v>74</v>
      </c>
      <c r="F33" s="12">
        <v>2.000000</v>
      </c>
      <c r="G33" s="13">
        <f ca="1">ROUND(SUM(INDIRECT(ADDRESS(ROW()+(-2), COLUMN()+(1), 1)),INDIRECT(ADDRESS(ROW()+(-10), COLUMN()+(1), 1))), 2)</f>
        <v>105.310000</v>
      </c>
      <c r="H33" s="13">
        <f ca="1">ROUND(INDIRECT(ADDRESS(ROW()+(0), COLUMN()+(-2), 1))*INDIRECT(ADDRESS(ROW()+(0), COLUMN()+(-1), 1))/100, 2)</f>
        <v>2.110000</v>
      </c>
    </row>
    <row r="34" spans="1:8" ht="13.50" thickBot="1" customHeight="1">
      <c r="A34" s="20" t="s">
        <v>75</v>
      </c>
      <c r="B34" s="20"/>
      <c r="C34" s="21"/>
      <c r="D34" s="21"/>
      <c r="E34" s="22"/>
      <c r="F34" s="23" t="s">
        <v>76</v>
      </c>
      <c r="G34" s="24"/>
      <c r="H34" s="25">
        <f ca="1">ROUND(SUM(INDIRECT(ADDRESS(ROW()+(-1), COLUMN()+(0), 1)),INDIRECT(ADDRESS(ROW()+(-3), COLUMN()+(0), 1)),INDIRECT(ADDRESS(ROW()+(-11), COLUMN()+(0), 1))), 2)</f>
        <v>107.420000</v>
      </c>
    </row>
  </sheetData>
  <mergeCells count="6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620079" right="0.472441" top="0.472441" bottom="0.472441" header="0.0" footer="0.0"/>
  <pageSetup paperSize="9" orientation="portrait"/>
  <rowBreaks count="0" manualBreakCount="0">
    </rowBreaks>
</worksheet>
</file>