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<sst xmlns="http://schemas.openxmlformats.org/spreadsheetml/2006/main" count="47" uniqueCount="47">
  <si>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</si>
  <si>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HBH010</t>
  </si>
  <si>
    <t xml:space="preserve">Ud</t>
  </si>
  <si>
    <t xml:space="preserve">Bancada de hormigón.</t>
  </si>
  <si>
    <r>
      <rPr>
        <sz val="8.25"/>
        <color rgb="FF000000"/>
        <rFont val="Arial"/>
        <family val="2"/>
      </rPr>
      <t xml:space="preserve">Bancada de apoyo de maquinaria, </t>
    </r>
    <r>
      <rPr>
        <b/>
        <sz val="8.25"/>
        <color rgb="FF000000"/>
        <rFont val="Arial"/>
        <family val="2"/>
      </rPr>
      <t xml:space="preserve">de hormigón armado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150x100x16</t>
    </r>
    <r>
      <rPr>
        <sz val="8.25"/>
        <color rgb="FF000000"/>
        <rFont val="Arial"/>
        <family val="2"/>
      </rPr>
      <t xml:space="preserve"> cm, formada por </t>
    </r>
    <r>
      <rPr>
        <b/>
        <sz val="8.25"/>
        <color rgb="FF000000"/>
        <rFont val="Arial"/>
        <family val="2"/>
      </rPr>
      <t xml:space="preserve">hormigón HA-25/B/20/IIa fabricado en central, y vertido con cubilote y malla electrosoldada ME 20x20 Ø 5-5 B 500 T 6x2,20 UNE-EN 10080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</si>
  <si>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</si>
  <si>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</si>
  <si>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</si>
  <si>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</si>
  <si>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</si>
  <si>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</si>
  <si>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</si>
  <si>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mt14gsa010dg</t>
  </si>
  <si>
    <t xml:space="preserve">m²</t>
  </si>
  <si>
    <t xml:space="preserve">Geotextil no tejido sintético, termosoldado, de polipropileno-polietileno, de 125 g/m².</t>
  </si>
  <si>
    <t xml:space="preserve">mt07ala010h</t>
  </si>
  <si>
    <t xml:space="preserve">kg</t>
  </si>
  <si>
    <t xml:space="preserve">Acero laminado UNE-EN 10025 S275JR, en perfiles laminados en caliente, piezas simples, para aplicaciones estructurales.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</si>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</sst>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53.3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1.760000</v>
      </c>
      <c r="G10" s="10"/>
      <c r="H10" s="11">
        <v>0.880000</v>
      </c>
      <c r="I10" s="11">
        <f ca="1">ROUND(INDIRECT(ADDRESS(ROW()+(0), COLUMN()+(-3), 1))*INDIRECT(ADDRESS(ROW()+(0), COLUMN()+(-1), 1)), 2)</f>
        <v>1.550000</v>
      </c>
    </row>
    <row r="11" spans="1:9" ht="24.0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94.000000</v>
      </c>
      <c r="G11" s="10"/>
      <c r="H11" s="11">
        <v>0.990000</v>
      </c>
      <c r="I11" s="11">
        <f ca="1">ROUND(INDIRECT(ADDRESS(ROW()+(0), COLUMN()+(-3), 1))*INDIRECT(ADDRESS(ROW()+(0), COLUMN()+(-1), 1)), 2)</f>
        <v>93.060000</v>
      </c>
    </row>
    <row r="12" spans="1:9" ht="24.0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0">
        <v>1.650000</v>
      </c>
      <c r="G12" s="10"/>
      <c r="H12" s="11">
        <v>1.350000</v>
      </c>
      <c r="I12" s="11">
        <f ca="1">ROUND(INDIRECT(ADDRESS(ROW()+(0), COLUMN()+(-3), 1))*INDIRECT(ADDRESS(ROW()+(0), COLUMN()+(-1), 1)), 2)</f>
        <v>2.230000</v>
      </c>
    </row>
    <row r="13" spans="1:9" ht="13.50" thickBot="1" customHeight="1">
      <c r="A13" s="1" t="s">
        <v>21</v>
      </c>
      <c r="B13" s="1"/>
      <c r="C13" s="9" t="s">
        <v>22</v>
      </c>
      <c r="D13" s="1" t="s">
        <v>23</v>
      </c>
      <c r="E13" s="1"/>
      <c r="F13" s="12">
        <v>0.264000</v>
      </c>
      <c r="G13" s="12"/>
      <c r="H13" s="13">
        <v>76.880000</v>
      </c>
      <c r="I13" s="13">
        <f ca="1">ROUND(INDIRECT(ADDRESS(ROW()+(0), COLUMN()+(-3), 1))*INDIRECT(ADDRESS(ROW()+(0), COLUMN()+(-1), 1)), 2)</f>
        <v>20.300000</v>
      </c>
    </row>
    <row r="14" spans="1:9" ht="13.50" thickBot="1" customHeight="1">
      <c r="A14" s="14"/>
      <c r="B14" s="14"/>
      <c r="C14" s="14"/>
      <c r="D14" s="14"/>
      <c r="E14" s="14"/>
      <c r="F14" s="8" t="s">
        <v>24</v>
      </c>
      <c r="G14" s="8"/>
      <c r="H14" s="8"/>
      <c r="I14" s="16">
        <f ca="1">ROUND(SUM(INDIRECT(ADDRESS(ROW()+(-1), COLUMN()+(0), 1)),INDIRECT(ADDRESS(ROW()+(-2), COLUMN()+(0), 1)),INDIRECT(ADDRESS(ROW()+(-3), COLUMN()+(0), 1)),INDIRECT(ADDRESS(ROW()+(-4), COLUMN()+(0), 1))), 2)</f>
        <v>117.140000</v>
      </c>
    </row>
    <row r="15" spans="1:9" ht="13.50" thickBot="1" customHeight="1">
      <c r="A15" s="14">
        <v>2.000000</v>
      </c>
      <c r="B15" s="14"/>
      <c r="C15" s="14"/>
      <c r="D15" s="17" t="s">
        <v>25</v>
      </c>
      <c r="E15" s="17"/>
      <c r="F15" s="17"/>
      <c r="G15" s="17"/>
      <c r="H15" s="14"/>
      <c r="I15" s="14"/>
    </row>
    <row r="16" spans="1:9" ht="13.50" thickBot="1" customHeight="1">
      <c r="A16" s="1" t="s">
        <v>26</v>
      </c>
      <c r="B16" s="1"/>
      <c r="C16" s="9" t="s">
        <v>27</v>
      </c>
      <c r="D16" s="1" t="s">
        <v>28</v>
      </c>
      <c r="E16" s="1"/>
      <c r="F16" s="10">
        <v>0.285000</v>
      </c>
      <c r="G16" s="10"/>
      <c r="H16" s="11">
        <v>18.420000</v>
      </c>
      <c r="I16" s="11">
        <f ca="1">ROUND(INDIRECT(ADDRESS(ROW()+(0), COLUMN()+(-3), 1))*INDIRECT(ADDRESS(ROW()+(0), COLUMN()+(-1), 1)), 2)</f>
        <v>5.250000</v>
      </c>
    </row>
    <row r="17" spans="1:9" ht="13.50" thickBot="1" customHeight="1">
      <c r="A17" s="1" t="s">
        <v>29</v>
      </c>
      <c r="B17" s="1"/>
      <c r="C17" s="9" t="s">
        <v>30</v>
      </c>
      <c r="D17" s="1" t="s">
        <v>31</v>
      </c>
      <c r="E17" s="1"/>
      <c r="F17" s="12">
        <v>0.285000</v>
      </c>
      <c r="G17" s="12"/>
      <c r="H17" s="13">
        <v>17.250000</v>
      </c>
      <c r="I17" s="13">
        <f ca="1">ROUND(INDIRECT(ADDRESS(ROW()+(0), COLUMN()+(-3), 1))*INDIRECT(ADDRESS(ROW()+(0), COLUMN()+(-1), 1)), 2)</f>
        <v>4.920000</v>
      </c>
    </row>
    <row r="18" spans="1:9" ht="13.50" thickBot="1" customHeight="1">
      <c r="A18" s="14"/>
      <c r="B18" s="14"/>
      <c r="C18" s="14"/>
      <c r="D18" s="14"/>
      <c r="E18" s="14"/>
      <c r="F18" s="8" t="s">
        <v>32</v>
      </c>
      <c r="G18" s="8"/>
      <c r="H18" s="8"/>
      <c r="I18" s="16">
        <f ca="1">ROUND(SUM(INDIRECT(ADDRESS(ROW()+(-1), COLUMN()+(0), 1)),INDIRECT(ADDRESS(ROW()+(-2), COLUMN()+(0), 1))), 2)</f>
        <v>10.170000</v>
      </c>
    </row>
    <row r="19" spans="1:9" ht="13.50" thickBot="1" customHeight="1">
      <c r="A19" s="14">
        <v>3.000000</v>
      </c>
      <c r="B19" s="14"/>
      <c r="C19" s="14"/>
      <c r="D19" s="17" t="s">
        <v>33</v>
      </c>
      <c r="E19" s="17"/>
      <c r="F19" s="17"/>
      <c r="G19" s="17"/>
      <c r="H19" s="14"/>
      <c r="I19" s="14"/>
    </row>
    <row r="20" spans="1:9" ht="13.50" thickBot="1" customHeight="1">
      <c r="A20" s="18"/>
      <c r="B20" s="18"/>
      <c r="C20" s="19" t="s">
        <v>34</v>
      </c>
      <c r="D20" s="18" t="s">
        <v>35</v>
      </c>
      <c r="E20" s="18"/>
      <c r="F20" s="12">
        <v>2.000000</v>
      </c>
      <c r="G20" s="12"/>
      <c r="H20" s="13">
        <f ca="1">ROUND(SUM(INDIRECT(ADDRESS(ROW()+(-2), COLUMN()+(1), 1)),INDIRECT(ADDRESS(ROW()+(-6), COLUMN()+(1), 1))), 2)</f>
        <v>127.310000</v>
      </c>
      <c r="I20" s="13">
        <f ca="1">ROUND(INDIRECT(ADDRESS(ROW()+(0), COLUMN()+(-3), 1))*INDIRECT(ADDRESS(ROW()+(0), COLUMN()+(-1), 1))/100, 2)</f>
        <v>2.550000</v>
      </c>
    </row>
    <row r="21" spans="1:9" ht="13.50" thickBot="1" customHeight="1">
      <c r="A21" s="7"/>
      <c r="B21" s="7"/>
      <c r="C21" s="7"/>
      <c r="D21" s="7"/>
      <c r="E21" s="7"/>
      <c r="F21" s="20" t="s">
        <v>36</v>
      </c>
      <c r="G21" s="20"/>
      <c r="H21" s="20"/>
      <c r="I21" s="21">
        <f ca="1">ROUND(SUM(INDIRECT(ADDRESS(ROW()+(-1), COLUMN()+(0), 1)),INDIRECT(ADDRESS(ROW()+(-3), COLUMN()+(0), 1)),INDIRECT(ADDRESS(ROW()+(-7), COLUMN()+(0), 1))), 2)</f>
        <v>129.860000</v>
      </c>
    </row>
    <row r="24" spans="1:9" ht="13.50" thickBot="1" customHeight="1">
      <c r="A24" s="22" t="s">
        <v>37</v>
      </c>
      <c r="B24" s="22"/>
      <c r="C24" s="22"/>
      <c r="D24" s="22"/>
      <c r="E24" s="22" t="s">
        <v>38</v>
      </c>
      <c r="F24" s="22"/>
      <c r="G24" s="22" t="s">
        <v>39</v>
      </c>
      <c r="H24" s="22"/>
      <c r="I24" s="22" t="s">
        <v>40</v>
      </c>
    </row>
    <row r="25" spans="1:9" ht="13.50" thickBot="1" customHeight="1">
      <c r="A25" s="23" t="s">
        <v>41</v>
      </c>
      <c r="B25" s="23"/>
      <c r="C25" s="23"/>
      <c r="D25" s="23"/>
      <c r="E25" s="24">
        <v>192005.000000</v>
      </c>
      <c r="F25" s="24"/>
      <c r="G25" s="24">
        <v>192006.000000</v>
      </c>
      <c r="H25" s="24"/>
      <c r="I25" s="24" t="s">
        <v>42</v>
      </c>
    </row>
    <row r="26" spans="1:9" ht="24.00" thickBot="1" customHeight="1">
      <c r="A26" s="25" t="s">
        <v>43</v>
      </c>
      <c r="B26" s="25"/>
      <c r="C26" s="25"/>
      <c r="D26" s="25"/>
      <c r="E26" s="26"/>
      <c r="F26" s="26"/>
      <c r="G26" s="26"/>
      <c r="H26" s="26"/>
      <c r="I26" s="26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B21"/>
    <mergeCell ref="D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620079" right="0.472441" top="0.472441" bottom="0.472441" header="0.0" footer="0.0"/>
  <pageSetup paperSize="9" orientation="portrait"/>
  <rowBreaks count="0" manualBreakCount="0">
    </rowBreaks>
</worksheet>
</file>