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<sst xmlns="http://schemas.openxmlformats.org/spreadsheetml/2006/main" count="111" uniqueCount="111">
  <si>
    <t xml:space="preserve"/>
  </si>
  <si>
    <t xml:space="preserve">QAB010</t>
  </si>
  <si>
    <t xml:space="preserve">m²</t>
  </si>
  <si>
    <t xml:space="preserve">Cubierta plana transitable, no ventilada, con solado fijo, impermeabilización mediante láminas asfálticas.</t>
  </si>
  <si>
    <r>
      <rPr>
        <sz val="8.25"/>
        <color rgb="FF000000"/>
        <rFont val="Arial"/>
        <family val="2"/>
      </rPr>
      <t xml:space="preserve">Cubierta plana transitable, no ventilada, con solado fijo, tipo </t>
    </r>
    <r>
      <rPr>
        <b/>
        <sz val="8.25"/>
        <color rgb="FF000000"/>
        <rFont val="Arial"/>
        <family val="2"/>
      </rPr>
      <t xml:space="preserve">convencional</t>
    </r>
    <r>
      <rPr>
        <sz val="8.25"/>
        <color rgb="FF000000"/>
        <rFont val="Arial"/>
        <family val="2"/>
      </rPr>
      <t xml:space="preserve">, pendiente del 1% al </t>
    </r>
    <r>
      <rPr>
        <b/>
        <sz val="8.25"/>
        <color rgb="FF000000"/>
        <rFont val="Arial"/>
        <family val="2"/>
      </rPr>
      <t xml:space="preserve">5</t>
    </r>
    <r>
      <rPr>
        <sz val="8.25"/>
        <color rgb="FF000000"/>
        <rFont val="Arial"/>
        <family val="2"/>
      </rPr>
      <t xml:space="preserve">%, para </t>
    </r>
    <r>
      <rPr>
        <b/>
        <sz val="8.25"/>
        <color rgb="FF000000"/>
        <rFont val="Arial"/>
        <family val="2"/>
      </rPr>
      <t xml:space="preserve">tráfico peatonal privado</t>
    </r>
    <r>
      <rPr>
        <sz val="8.25"/>
        <color rgb="FF000000"/>
        <rFont val="Arial"/>
        <family val="2"/>
      </rPr>
      <t xml:space="preserve">, compuesta de: </t>
    </r>
    <r>
      <rPr>
        <b/>
        <sz val="8.25"/>
        <color rgb="FF000000"/>
        <rFont val="Arial"/>
        <family val="2"/>
      </rPr>
      <t xml:space="preserve">formación de pendientes: arcilla expandida, de granulometría comprendida entre 2 y 10 mm y 350 kg/m³ de densidad, vertida en seco y consolidada en su superficie con lechada de cemento, con espesor medio de 10 cm, acabado con capa de regularización de mortero de cemento, industrial, M-5 de 4 cm de espesor; aislamiento térmico: panel rígido de lana mineral soldable, hidrofugada, de 50 mm de espesor; impermeabilización monocapa adherida: lámina de betún modificado con elastómero SBS, LBM(SBS)-40-FP, totalmente adherida con soplete; capa separadora bajo protección: geotextil no tejido compuesto por fibras de poliéster unidas por agujeteado, (200 g/m²); capa de protección: baldosas de de gres rústico 20x20 cm colocadas en capa fina con adhesivo cementoso normal, C1 gris, sobre capa de regularización de mortero de cemento, industrial, M-5, rejuntadas con mortero de juntas cementoso con resistencia elevada a la abrasión y absorción de agua reducida, CG2, para junta abierta (entre 3 y 15 mm), con la misma tonalidad de las piezas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</si>
  <si>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</si>
  <si>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</si>
  <si>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</si>
  <si>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</si>
  <si>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</si>
  <si>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</si>
  <si>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</si>
  <si>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mt04lvc010c</t>
  </si>
  <si>
    <t xml:space="preserve">Ud</t>
  </si>
  <si>
    <t xml:space="preserve">Ladrillo cerámico hueco doble, para revestir, 24x11,5x9 cm, según UNE-EN 771-1.</t>
  </si>
  <si>
    <t xml:space="preserve">mt01arl030b</t>
  </si>
  <si>
    <t xml:space="preserve">m³</t>
  </si>
  <si>
    <t xml:space="preserve">Arcilla expandida, de granulometría comprendida entre 2 y 10 mm y 350 kg/m³ de densidad, suministrada en sacos Big Bag, según UNE-EN 13055-1.</t>
  </si>
  <si>
    <t xml:space="preserve">mt09lec020b</t>
  </si>
  <si>
    <t xml:space="preserve">m³</t>
  </si>
  <si>
    <t xml:space="preserve">Lechada de cemento 1/3 CEM II/B-P 32,5 N.</t>
  </si>
  <si>
    <t xml:space="preserve">mt16pea020b</t>
  </si>
  <si>
    <t xml:space="preserve">m²</t>
  </si>
  <si>
    <t xml:space="preserve">Panel rígido de poliestireno expandido, según UNE-EN 13163, mecanizado lateral recto, de 20 mm de espesor, resistencia térmica 0,55 m²K/W, conductividad térmica 0,036 W/(mK), para junta de dilatación.</t>
  </si>
  <si>
    <t xml:space="preserve">mt08aaa010a</t>
  </si>
  <si>
    <t xml:space="preserve">m³</t>
  </si>
  <si>
    <t xml:space="preserve">Agua.</t>
  </si>
  <si>
    <t xml:space="preserve">mt09mif010ca</t>
  </si>
  <si>
    <t xml:space="preserve">t</t>
  </si>
  <si>
    <t xml:space="preserve">Mortero industrial para albañilería, de cemento, color gris, categoría M-5 (resistencia a compresión 5 N/mm²), suministrado en sacos, según UNE-EN 998-2.</t>
  </si>
  <si>
    <t xml:space="preserve">mt16lrc010fd</t>
  </si>
  <si>
    <t xml:space="preserve">m²</t>
  </si>
  <si>
    <t xml:space="preserve">Panel rígido de lana mineral soldable, hidrofugada, según UNE-EN 13162, revestido con betún asfáltico y film de polipropileno termofusible, de 50 mm de espesor, resistencia térmica &gt;= 1,3 m²K/W, conductividad térmica 0,038 W/(mK).</t>
  </si>
  <si>
    <t xml:space="preserve">mt14lba010g</t>
  </si>
  <si>
    <t xml:space="preserve">m²</t>
  </si>
  <si>
    <t xml:space="preserve">Lámina de betún modificado con elastómero SBS, LBM(SBS)-40-FP, de 3,5 mm de espesor, masa nominal 4 kg/m², con armadura de fieltro de poliéster no tejido de 160 g/m², de superficie no protegida. Según UNE-EN 13707.</t>
  </si>
  <si>
    <t xml:space="preserve">mt14gsa020ce</t>
  </si>
  <si>
    <t xml:space="preserve">m²</t>
  </si>
  <si>
    <t xml:space="preserve">Geotextil no tejido compuesto por fibras de poliéster unidas por agujeteado, con una resistencia a la tracción longitudinal de 1,63 kN/m, una resistencia a la tracción transversal de 2,08 kN/m, una apertura de cono al ensayo de perforación dinámica según UNE-EN ISO 13433 inferior a 27 mm, resistencia CBR a punzonamiento 0,4 kN y una masa superficial de 200 g/m², según UNE-EN 13252.</t>
  </si>
  <si>
    <t xml:space="preserve">mt09mcr021g</t>
  </si>
  <si>
    <t xml:space="preserve">kg</t>
  </si>
  <si>
    <t xml:space="preserve">Adhesivo cementoso normal, C1 según UNE-EN 12004, color gris.</t>
  </si>
  <si>
    <t xml:space="preserve">mt18bcr010he800</t>
  </si>
  <si>
    <t xml:space="preserve">m²</t>
  </si>
  <si>
    <t xml:space="preserve">Baldosa cerámica de gres rústico, 20x20 cm, 8,00€/m², capacidad de absorción de agua 3%&lt;=E&lt;6%, grupo AII, según UNE-EN 14411, resistencia al deslizamiento Rd&gt;45 según UNE-ENV 12633, resbaladicidad clase 3 según CTE.</t>
  </si>
  <si>
    <t xml:space="preserve">mt18rcr010a300</t>
  </si>
  <si>
    <t xml:space="preserve">m</t>
  </si>
  <si>
    <t xml:space="preserve">Rodapié cerámico de gres rústico, 7 cm, 3,00€/m.</t>
  </si>
  <si>
    <t xml:space="preserve">mt09mcr070a</t>
  </si>
  <si>
    <t xml:space="preserve">kg</t>
  </si>
  <si>
    <t xml:space="preserve">Mortero de juntas cementoso con resistencia elevada a la abrasión y absorción de agua reducida, CG2, para junta abierta entre 3 y 15 mm, según UNE-EN 13888.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</si>
  <si>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</si>
  <si>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</si>
  <si>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</si>
  <si>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</si>
  <si>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</si>
  <si>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</si>
  <si>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</si>
  <si>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</si>
  <si>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</si>
  <si>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</si>
  <si>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</si>
  <si>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</si>
  <si>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</si>
  <si>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</si>
  <si>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</si>
  <si>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</si>
  <si>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</si>
  <si>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</si>
  <si>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</si>
  <si>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</si>
  <si>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mo023</t>
  </si>
  <si>
    <t xml:space="preserve">h</t>
  </si>
  <si>
    <t xml:space="preserve">Oficial 1ª solador.</t>
  </si>
  <si>
    <t xml:space="preserve">mo061</t>
  </si>
  <si>
    <t xml:space="preserve">h</t>
  </si>
  <si>
    <t xml:space="preserve">Ayudante solador.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</si>
  <si>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</si>
  <si>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</si>
  <si>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</si>
  <si>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</si>
  <si>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26,72€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</si>
  <si>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</si>
  <si>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</si>
  <si>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</si>
  <si>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</si>
  <si>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</si>
  <si>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771-1:2011/A1:2016</t>
  </si>
  <si>
    <t xml:space="preserve">2+/4</t>
  </si>
  <si>
    <t xml:space="preserve">Especificaciones de piezas para fábrica de albañilería. Parte 1: Piezas de arcilla cocida</t>
  </si>
  <si>
    <t xml:space="preserve">UNE-EN 13163:2013/A1:2015</t>
  </si>
  <si>
    <t xml:space="preserve">1/3/4</t>
  </si>
  <si>
    <t xml:space="preserve">Productos aislantes térmicos para aplicaciones en la edificación. Productos manufacturados de poliestireno expandido (EPS). Especificación.</t>
  </si>
  <si>
    <t xml:space="preserve">UNE-EN 998-2:2012</t>
  </si>
  <si>
    <t xml:space="preserve">2+/4</t>
  </si>
  <si>
    <t xml:space="preserve">Especificaciones de los morteros para albañilería. Parte 2: Morteros para albañilería</t>
  </si>
  <si>
    <t xml:space="preserve">UNE-EN 13707:2005/A2:2010</t>
  </si>
  <si>
    <t xml:space="preserve">1/2+/3/4</t>
  </si>
  <si>
    <t xml:space="preserve">Láminas flexibles para la impermeabilización. Láminas bituminosas con armadura para impermeabilización de cubiertas. Definiciones y características.</t>
  </si>
  <si>
    <t xml:space="preserve">UNE-EN 13252:2001</t>
  </si>
  <si>
    <t xml:space="preserve">2+/4</t>
  </si>
  <si>
    <t xml:space="preserve">Geotextiles y productos relacionados. Requisitos para su uso en sistemas de drenaje.</t>
  </si>
  <si>
    <t xml:space="preserve">UNE-EN 13252:2001/A1:2005</t>
  </si>
  <si>
    <t xml:space="preserve">UNE-EN 12004:2008/A1:2012</t>
  </si>
  <si>
    <t xml:space="preserve">Adhesivos para baldosas cerámicas. Requisitos, evaluación de la conformidad, clasificación y designación.</t>
  </si>
  <si>
    <t xml:space="preserve">UNE-EN 14411:2013</t>
  </si>
  <si>
    <t xml:space="preserve">3/4</t>
  </si>
  <si>
    <t xml:space="preserve">Baldosas  cerámicas.  Definiciones,  clasificación, características,  evaluación  de  la  conformidad  y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</si>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</sst>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1.53" customWidth="1"/>
    <col min="4" max="4" width="7.65" customWidth="1"/>
    <col min="5" max="5" width="51.34" customWidth="1"/>
    <col min="6" max="6" width="3.06" customWidth="1"/>
    <col min="7" max="7" width="9.69" customWidth="1"/>
    <col min="8" max="8" width="3.91" customWidth="1"/>
    <col min="9" max="9" width="10.37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234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8" spans="1:10" ht="24.00" thickBot="1" customHeight="1">
      <c r="A8" s="5" t="s">
        <v>5</v>
      </c>
      <c r="B8" s="5"/>
      <c r="C8" s="5"/>
      <c r="D8" s="5" t="s">
        <v>6</v>
      </c>
      <c r="E8" s="5" t="s">
        <v>7</v>
      </c>
      <c r="F8" s="5"/>
      <c r="G8" s="6" t="s">
        <v>8</v>
      </c>
      <c r="H8" s="6"/>
      <c r="I8" s="6" t="s">
        <v>9</v>
      </c>
      <c r="J8" s="6" t="s">
        <v>10</v>
      </c>
    </row>
    <row r="9" spans="1:10" ht="13.50" thickBot="1" customHeight="1">
      <c r="A9" s="7">
        <v>1.000000</v>
      </c>
      <c r="B9" s="7"/>
      <c r="C9" s="7"/>
      <c r="D9" s="7"/>
      <c r="E9" s="8" t="s">
        <v>11</v>
      </c>
      <c r="F9" s="8"/>
      <c r="G9" s="8"/>
      <c r="H9" s="8"/>
      <c r="I9" s="7"/>
      <c r="J9" s="7"/>
    </row>
    <row r="10" spans="1:10" ht="24.00" thickBot="1" customHeight="1">
      <c r="A10" s="1" t="s">
        <v>12</v>
      </c>
      <c r="B10" s="1"/>
      <c r="C10" s="1"/>
      <c r="D10" s="9" t="s">
        <v>13</v>
      </c>
      <c r="E10" s="1" t="s">
        <v>14</v>
      </c>
      <c r="F10" s="1"/>
      <c r="G10" s="10">
        <v>4.000000</v>
      </c>
      <c r="H10" s="10"/>
      <c r="I10" s="11">
        <v>0.130000</v>
      </c>
      <c r="J10" s="11">
        <f ca="1">ROUND(INDIRECT(ADDRESS(ROW()+(0), COLUMN()+(-3), 1))*INDIRECT(ADDRESS(ROW()+(0), COLUMN()+(-1), 1)), 2)</f>
        <v>0.520000</v>
      </c>
    </row>
    <row r="11" spans="1:10" ht="34.50" thickBot="1" customHeight="1">
      <c r="A11" s="1" t="s">
        <v>15</v>
      </c>
      <c r="B11" s="1"/>
      <c r="C11" s="1"/>
      <c r="D11" s="9" t="s">
        <v>16</v>
      </c>
      <c r="E11" s="1" t="s">
        <v>17</v>
      </c>
      <c r="F11" s="1"/>
      <c r="G11" s="10">
        <v>0.100000</v>
      </c>
      <c r="H11" s="10"/>
      <c r="I11" s="11">
        <v>125.690000</v>
      </c>
      <c r="J11" s="11">
        <f ca="1">ROUND(INDIRECT(ADDRESS(ROW()+(0), COLUMN()+(-3), 1))*INDIRECT(ADDRESS(ROW()+(0), COLUMN()+(-1), 1)), 2)</f>
        <v>12.570000</v>
      </c>
    </row>
    <row r="12" spans="1:10" ht="13.50" thickBot="1" customHeight="1">
      <c r="A12" s="1" t="s">
        <v>18</v>
      </c>
      <c r="B12" s="1"/>
      <c r="C12" s="1"/>
      <c r="D12" s="9" t="s">
        <v>19</v>
      </c>
      <c r="E12" s="1" t="s">
        <v>20</v>
      </c>
      <c r="F12" s="1"/>
      <c r="G12" s="10">
        <v>0.010000</v>
      </c>
      <c r="H12" s="10"/>
      <c r="I12" s="11">
        <v>105.100000</v>
      </c>
      <c r="J12" s="11">
        <f ca="1">ROUND(INDIRECT(ADDRESS(ROW()+(0), COLUMN()+(-3), 1))*INDIRECT(ADDRESS(ROW()+(0), COLUMN()+(-1), 1)), 2)</f>
        <v>1.050000</v>
      </c>
    </row>
    <row r="13" spans="1:10" ht="45.00" thickBot="1" customHeight="1">
      <c r="A13" s="1" t="s">
        <v>21</v>
      </c>
      <c r="B13" s="1"/>
      <c r="C13" s="1"/>
      <c r="D13" s="9" t="s">
        <v>22</v>
      </c>
      <c r="E13" s="1" t="s">
        <v>23</v>
      </c>
      <c r="F13" s="1"/>
      <c r="G13" s="10">
        <v>0.010000</v>
      </c>
      <c r="H13" s="10"/>
      <c r="I13" s="11">
        <v>1.340000</v>
      </c>
      <c r="J13" s="11">
        <f ca="1">ROUND(INDIRECT(ADDRESS(ROW()+(0), COLUMN()+(-3), 1))*INDIRECT(ADDRESS(ROW()+(0), COLUMN()+(-1), 1)), 2)</f>
        <v>0.010000</v>
      </c>
    </row>
    <row r="14" spans="1:10" ht="13.50" thickBot="1" customHeight="1">
      <c r="A14" s="1" t="s">
        <v>24</v>
      </c>
      <c r="B14" s="1"/>
      <c r="C14" s="1"/>
      <c r="D14" s="9" t="s">
        <v>25</v>
      </c>
      <c r="E14" s="1" t="s">
        <v>26</v>
      </c>
      <c r="F14" s="1"/>
      <c r="G14" s="10">
        <v>0.027000</v>
      </c>
      <c r="H14" s="10"/>
      <c r="I14" s="11">
        <v>1.500000</v>
      </c>
      <c r="J14" s="11">
        <f ca="1">ROUND(INDIRECT(ADDRESS(ROW()+(0), COLUMN()+(-3), 1))*INDIRECT(ADDRESS(ROW()+(0), COLUMN()+(-1), 1)), 2)</f>
        <v>0.040000</v>
      </c>
    </row>
    <row r="15" spans="1:10" ht="34.50" thickBot="1" customHeight="1">
      <c r="A15" s="1" t="s">
        <v>27</v>
      </c>
      <c r="B15" s="1"/>
      <c r="C15" s="1"/>
      <c r="D15" s="9" t="s">
        <v>28</v>
      </c>
      <c r="E15" s="1" t="s">
        <v>29</v>
      </c>
      <c r="F15" s="1"/>
      <c r="G15" s="10">
        <v>0.150000</v>
      </c>
      <c r="H15" s="10"/>
      <c r="I15" s="11">
        <v>32.250000</v>
      </c>
      <c r="J15" s="11">
        <f ca="1">ROUND(INDIRECT(ADDRESS(ROW()+(0), COLUMN()+(-3), 1))*INDIRECT(ADDRESS(ROW()+(0), COLUMN()+(-1), 1)), 2)</f>
        <v>4.840000</v>
      </c>
    </row>
    <row r="16" spans="1:10" ht="45.00" thickBot="1" customHeight="1">
      <c r="A16" s="1" t="s">
        <v>30</v>
      </c>
      <c r="B16" s="1"/>
      <c r="C16" s="1"/>
      <c r="D16" s="9" t="s">
        <v>31</v>
      </c>
      <c r="E16" s="1" t="s">
        <v>32</v>
      </c>
      <c r="F16" s="1"/>
      <c r="G16" s="10">
        <v>1.050000</v>
      </c>
      <c r="H16" s="10"/>
      <c r="I16" s="11">
        <v>14.670000</v>
      </c>
      <c r="J16" s="11">
        <f ca="1">ROUND(INDIRECT(ADDRESS(ROW()+(0), COLUMN()+(-3), 1))*INDIRECT(ADDRESS(ROW()+(0), COLUMN()+(-1), 1)), 2)</f>
        <v>15.400000</v>
      </c>
    </row>
    <row r="17" spans="1:10" ht="45.00" thickBot="1" customHeight="1">
      <c r="A17" s="1" t="s">
        <v>33</v>
      </c>
      <c r="B17" s="1"/>
      <c r="C17" s="1"/>
      <c r="D17" s="9" t="s">
        <v>34</v>
      </c>
      <c r="E17" s="1" t="s">
        <v>35</v>
      </c>
      <c r="F17" s="1"/>
      <c r="G17" s="10">
        <v>1.100000</v>
      </c>
      <c r="H17" s="10"/>
      <c r="I17" s="11">
        <v>6.380000</v>
      </c>
      <c r="J17" s="11">
        <f ca="1">ROUND(INDIRECT(ADDRESS(ROW()+(0), COLUMN()+(-3), 1))*INDIRECT(ADDRESS(ROW()+(0), COLUMN()+(-1), 1)), 2)</f>
        <v>7.020000</v>
      </c>
    </row>
    <row r="18" spans="1:10" ht="76.50" thickBot="1" customHeight="1">
      <c r="A18" s="1" t="s">
        <v>36</v>
      </c>
      <c r="B18" s="1"/>
      <c r="C18" s="1"/>
      <c r="D18" s="9" t="s">
        <v>37</v>
      </c>
      <c r="E18" s="1" t="s">
        <v>38</v>
      </c>
      <c r="F18" s="1"/>
      <c r="G18" s="10">
        <v>1.050000</v>
      </c>
      <c r="H18" s="10"/>
      <c r="I18" s="11">
        <v>0.730000</v>
      </c>
      <c r="J18" s="11">
        <f ca="1">ROUND(INDIRECT(ADDRESS(ROW()+(0), COLUMN()+(-3), 1))*INDIRECT(ADDRESS(ROW()+(0), COLUMN()+(-1), 1)), 2)</f>
        <v>0.770000</v>
      </c>
    </row>
    <row r="19" spans="1:10" ht="24.00" thickBot="1" customHeight="1">
      <c r="A19" s="1" t="s">
        <v>39</v>
      </c>
      <c r="B19" s="1"/>
      <c r="C19" s="1"/>
      <c r="D19" s="9" t="s">
        <v>40</v>
      </c>
      <c r="E19" s="1" t="s">
        <v>41</v>
      </c>
      <c r="F19" s="1"/>
      <c r="G19" s="10">
        <v>4.000000</v>
      </c>
      <c r="H19" s="10"/>
      <c r="I19" s="11">
        <v>0.350000</v>
      </c>
      <c r="J19" s="11">
        <f ca="1">ROUND(INDIRECT(ADDRESS(ROW()+(0), COLUMN()+(-3), 1))*INDIRECT(ADDRESS(ROW()+(0), COLUMN()+(-1), 1)), 2)</f>
        <v>1.400000</v>
      </c>
    </row>
    <row r="20" spans="1:10" ht="45.00" thickBot="1" customHeight="1">
      <c r="A20" s="1" t="s">
        <v>42</v>
      </c>
      <c r="B20" s="1"/>
      <c r="C20" s="1"/>
      <c r="D20" s="9" t="s">
        <v>43</v>
      </c>
      <c r="E20" s="1" t="s">
        <v>44</v>
      </c>
      <c r="F20" s="1"/>
      <c r="G20" s="10">
        <v>1.050000</v>
      </c>
      <c r="H20" s="10"/>
      <c r="I20" s="11">
        <v>8.000000</v>
      </c>
      <c r="J20" s="11">
        <f ca="1">ROUND(INDIRECT(ADDRESS(ROW()+(0), COLUMN()+(-3), 1))*INDIRECT(ADDRESS(ROW()+(0), COLUMN()+(-1), 1)), 2)</f>
        <v>8.400000</v>
      </c>
    </row>
    <row r="21" spans="1:10" ht="13.50" thickBot="1" customHeight="1">
      <c r="A21" s="1" t="s">
        <v>45</v>
      </c>
      <c r="B21" s="1"/>
      <c r="C21" s="1"/>
      <c r="D21" s="9" t="s">
        <v>46</v>
      </c>
      <c r="E21" s="1" t="s">
        <v>47</v>
      </c>
      <c r="F21" s="1"/>
      <c r="G21" s="10">
        <v>0.400000</v>
      </c>
      <c r="H21" s="10"/>
      <c r="I21" s="11">
        <v>3.000000</v>
      </c>
      <c r="J21" s="11">
        <f ca="1">ROUND(INDIRECT(ADDRESS(ROW()+(0), COLUMN()+(-3), 1))*INDIRECT(ADDRESS(ROW()+(0), COLUMN()+(-1), 1)), 2)</f>
        <v>1.200000</v>
      </c>
    </row>
    <row r="22" spans="1:10" ht="34.50" thickBot="1" customHeight="1">
      <c r="A22" s="1" t="s">
        <v>48</v>
      </c>
      <c r="B22" s="1"/>
      <c r="C22" s="1"/>
      <c r="D22" s="9" t="s">
        <v>49</v>
      </c>
      <c r="E22" s="1" t="s">
        <v>50</v>
      </c>
      <c r="F22" s="1"/>
      <c r="G22" s="12">
        <v>0.300000</v>
      </c>
      <c r="H22" s="12"/>
      <c r="I22" s="13">
        <v>0.990000</v>
      </c>
      <c r="J22" s="13">
        <f ca="1">ROUND(INDIRECT(ADDRESS(ROW()+(0), COLUMN()+(-3), 1))*INDIRECT(ADDRESS(ROW()+(0), COLUMN()+(-1), 1)), 2)</f>
        <v>0.300000</v>
      </c>
    </row>
    <row r="23" spans="1:10" ht="13.50" thickBot="1" customHeight="1">
      <c r="A23" s="14"/>
      <c r="B23" s="14"/>
      <c r="C23" s="14"/>
      <c r="D23" s="14"/>
      <c r="E23" s="14"/>
      <c r="F23" s="14"/>
      <c r="G23" s="8" t="s">
        <v>51</v>
      </c>
      <c r="H23" s="8"/>
      <c r="I23" s="8"/>
      <c r="J23" s="1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53.520000</v>
      </c>
    </row>
    <row r="24" spans="1:10" ht="13.50" thickBot="1" customHeight="1">
      <c r="A24" s="14">
        <v>2.000000</v>
      </c>
      <c r="B24" s="14"/>
      <c r="C24" s="14"/>
      <c r="D24" s="14"/>
      <c r="E24" s="17" t="s">
        <v>52</v>
      </c>
      <c r="F24" s="17"/>
      <c r="G24" s="17"/>
      <c r="H24" s="17"/>
      <c r="I24" s="14"/>
      <c r="J24" s="14"/>
    </row>
    <row r="25" spans="1:10" ht="13.50" thickBot="1" customHeight="1">
      <c r="A25" s="1" t="s">
        <v>53</v>
      </c>
      <c r="B25" s="1"/>
      <c r="C25" s="1"/>
      <c r="D25" s="9" t="s">
        <v>54</v>
      </c>
      <c r="E25" s="1" t="s">
        <v>55</v>
      </c>
      <c r="F25" s="1"/>
      <c r="G25" s="10">
        <v>0.091000</v>
      </c>
      <c r="H25" s="10"/>
      <c r="I25" s="11">
        <v>17.540000</v>
      </c>
      <c r="J25" s="11">
        <f ca="1">ROUND(INDIRECT(ADDRESS(ROW()+(0), COLUMN()+(-3), 1))*INDIRECT(ADDRESS(ROW()+(0), COLUMN()+(-1), 1)), 2)</f>
        <v>1.600000</v>
      </c>
    </row>
    <row r="26" spans="1:10" ht="13.50" thickBot="1" customHeight="1">
      <c r="A26" s="1" t="s">
        <v>56</v>
      </c>
      <c r="B26" s="1"/>
      <c r="C26" s="1"/>
      <c r="D26" s="9" t="s">
        <v>57</v>
      </c>
      <c r="E26" s="1" t="s">
        <v>58</v>
      </c>
      <c r="F26" s="1"/>
      <c r="G26" s="10">
        <v>0.495000</v>
      </c>
      <c r="H26" s="10"/>
      <c r="I26" s="11">
        <v>16.160000</v>
      </c>
      <c r="J26" s="11">
        <f ca="1">ROUND(INDIRECT(ADDRESS(ROW()+(0), COLUMN()+(-3), 1))*INDIRECT(ADDRESS(ROW()+(0), COLUMN()+(-1), 1)), 2)</f>
        <v>8.000000</v>
      </c>
    </row>
    <row r="27" spans="1:10" ht="13.50" thickBot="1" customHeight="1">
      <c r="A27" s="1" t="s">
        <v>59</v>
      </c>
      <c r="B27" s="1"/>
      <c r="C27" s="1"/>
      <c r="D27" s="9" t="s">
        <v>60</v>
      </c>
      <c r="E27" s="1" t="s">
        <v>61</v>
      </c>
      <c r="F27" s="1"/>
      <c r="G27" s="10">
        <v>0.121000</v>
      </c>
      <c r="H27" s="10"/>
      <c r="I27" s="11">
        <v>17.540000</v>
      </c>
      <c r="J27" s="11">
        <f ca="1">ROUND(INDIRECT(ADDRESS(ROW()+(0), COLUMN()+(-3), 1))*INDIRECT(ADDRESS(ROW()+(0), COLUMN()+(-1), 1)), 2)</f>
        <v>2.120000</v>
      </c>
    </row>
    <row r="28" spans="1:10" ht="13.50" thickBot="1" customHeight="1">
      <c r="A28" s="1" t="s">
        <v>62</v>
      </c>
      <c r="B28" s="1"/>
      <c r="C28" s="1"/>
      <c r="D28" s="9" t="s">
        <v>63</v>
      </c>
      <c r="E28" s="1" t="s">
        <v>64</v>
      </c>
      <c r="F28" s="1"/>
      <c r="G28" s="10">
        <v>0.121000</v>
      </c>
      <c r="H28" s="10"/>
      <c r="I28" s="11">
        <v>16.430000</v>
      </c>
      <c r="J28" s="11">
        <f ca="1">ROUND(INDIRECT(ADDRESS(ROW()+(0), COLUMN()+(-3), 1))*INDIRECT(ADDRESS(ROW()+(0), COLUMN()+(-1), 1)), 2)</f>
        <v>1.990000</v>
      </c>
    </row>
    <row r="29" spans="1:10" ht="13.50" thickBot="1" customHeight="1">
      <c r="A29" s="1" t="s">
        <v>65</v>
      </c>
      <c r="B29" s="1"/>
      <c r="C29" s="1"/>
      <c r="D29" s="9" t="s">
        <v>66</v>
      </c>
      <c r="E29" s="1" t="s">
        <v>67</v>
      </c>
      <c r="F29" s="1"/>
      <c r="G29" s="10">
        <v>0.050000</v>
      </c>
      <c r="H29" s="10"/>
      <c r="I29" s="11">
        <v>18.130000</v>
      </c>
      <c r="J29" s="11">
        <f ca="1">ROUND(INDIRECT(ADDRESS(ROW()+(0), COLUMN()+(-3), 1))*INDIRECT(ADDRESS(ROW()+(0), COLUMN()+(-1), 1)), 2)</f>
        <v>0.910000</v>
      </c>
    </row>
    <row r="30" spans="1:10" ht="13.50" thickBot="1" customHeight="1">
      <c r="A30" s="1" t="s">
        <v>68</v>
      </c>
      <c r="B30" s="1"/>
      <c r="C30" s="1"/>
      <c r="D30" s="9" t="s">
        <v>69</v>
      </c>
      <c r="E30" s="1" t="s">
        <v>70</v>
      </c>
      <c r="F30" s="1"/>
      <c r="G30" s="10">
        <v>0.050000</v>
      </c>
      <c r="H30" s="10"/>
      <c r="I30" s="11">
        <v>16.430000</v>
      </c>
      <c r="J30" s="11">
        <f ca="1">ROUND(INDIRECT(ADDRESS(ROW()+(0), COLUMN()+(-3), 1))*INDIRECT(ADDRESS(ROW()+(0), COLUMN()+(-1), 1)), 2)</f>
        <v>0.820000</v>
      </c>
    </row>
    <row r="31" spans="1:10" ht="13.50" thickBot="1" customHeight="1">
      <c r="A31" s="1" t="s">
        <v>71</v>
      </c>
      <c r="B31" s="1"/>
      <c r="C31" s="1"/>
      <c r="D31" s="9" t="s">
        <v>72</v>
      </c>
      <c r="E31" s="1" t="s">
        <v>73</v>
      </c>
      <c r="F31" s="1"/>
      <c r="G31" s="10">
        <v>0.404000</v>
      </c>
      <c r="H31" s="10"/>
      <c r="I31" s="11">
        <v>17.540000</v>
      </c>
      <c r="J31" s="11">
        <f ca="1">ROUND(INDIRECT(ADDRESS(ROW()+(0), COLUMN()+(-3), 1))*INDIRECT(ADDRESS(ROW()+(0), COLUMN()+(-1), 1)), 2)</f>
        <v>7.090000</v>
      </c>
    </row>
    <row r="32" spans="1:10" ht="13.50" thickBot="1" customHeight="1">
      <c r="A32" s="1" t="s">
        <v>74</v>
      </c>
      <c r="B32" s="1"/>
      <c r="C32" s="1"/>
      <c r="D32" s="9" t="s">
        <v>75</v>
      </c>
      <c r="E32" s="1" t="s">
        <v>76</v>
      </c>
      <c r="F32" s="1"/>
      <c r="G32" s="12">
        <v>0.202000</v>
      </c>
      <c r="H32" s="12"/>
      <c r="I32" s="13">
        <v>16.430000</v>
      </c>
      <c r="J32" s="13">
        <f ca="1">ROUND(INDIRECT(ADDRESS(ROW()+(0), COLUMN()+(-3), 1))*INDIRECT(ADDRESS(ROW()+(0), COLUMN()+(-1), 1)), 2)</f>
        <v>3.320000</v>
      </c>
    </row>
    <row r="33" spans="1:10" ht="13.50" thickBot="1" customHeight="1">
      <c r="A33" s="14"/>
      <c r="B33" s="14"/>
      <c r="C33" s="14"/>
      <c r="D33" s="14"/>
      <c r="E33" s="14"/>
      <c r="F33" s="14"/>
      <c r="G33" s="8" t="s">
        <v>77</v>
      </c>
      <c r="H33" s="8"/>
      <c r="I33" s="8"/>
      <c r="J33" s="1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25.850000</v>
      </c>
    </row>
    <row r="34" spans="1:10" ht="13.50" thickBot="1" customHeight="1">
      <c r="A34" s="14">
        <v>3.000000</v>
      </c>
      <c r="B34" s="14"/>
      <c r="C34" s="14"/>
      <c r="D34" s="14"/>
      <c r="E34" s="17" t="s">
        <v>78</v>
      </c>
      <c r="F34" s="17"/>
      <c r="G34" s="17"/>
      <c r="H34" s="17"/>
      <c r="I34" s="14"/>
      <c r="J34" s="14"/>
    </row>
    <row r="35" spans="1:10" ht="13.50" thickBot="1" customHeight="1">
      <c r="A35" s="18"/>
      <c r="B35" s="18"/>
      <c r="C35" s="18"/>
      <c r="D35" s="19" t="s">
        <v>79</v>
      </c>
      <c r="E35" s="18" t="s">
        <v>80</v>
      </c>
      <c r="F35" s="18"/>
      <c r="G35" s="12">
        <v>2.000000</v>
      </c>
      <c r="H35" s="12"/>
      <c r="I35" s="13">
        <f ca="1">ROUND(SUM(INDIRECT(ADDRESS(ROW()+(-2), COLUMN()+(1), 1)),INDIRECT(ADDRESS(ROW()+(-12), COLUMN()+(1), 1))), 2)</f>
        <v>79.370000</v>
      </c>
      <c r="J35" s="13">
        <f ca="1">ROUND(INDIRECT(ADDRESS(ROW()+(0), COLUMN()+(-3), 1))*INDIRECT(ADDRESS(ROW()+(0), COLUMN()+(-1), 1))/100, 2)</f>
        <v>1.590000</v>
      </c>
    </row>
    <row r="36" spans="1:10" ht="13.50" thickBot="1" customHeight="1">
      <c r="A36" s="20" t="s">
        <v>81</v>
      </c>
      <c r="B36" s="20"/>
      <c r="C36" s="20"/>
      <c r="D36" s="21"/>
      <c r="E36" s="22"/>
      <c r="F36" s="22"/>
      <c r="G36" s="23" t="s">
        <v>82</v>
      </c>
      <c r="H36" s="23"/>
      <c r="I36" s="24"/>
      <c r="J36" s="25">
        <f ca="1">ROUND(SUM(INDIRECT(ADDRESS(ROW()+(-1), COLUMN()+(0), 1)),INDIRECT(ADDRESS(ROW()+(-3), COLUMN()+(0), 1)),INDIRECT(ADDRESS(ROW()+(-13), COLUMN()+(0), 1))), 2)</f>
        <v>80.960000</v>
      </c>
    </row>
    <row r="39" spans="1:10" ht="13.50" thickBot="1" customHeight="1">
      <c r="A39" s="26" t="s">
        <v>83</v>
      </c>
      <c r="B39" s="26"/>
      <c r="C39" s="26"/>
      <c r="D39" s="26"/>
      <c r="E39" s="26"/>
      <c r="F39" s="26" t="s">
        <v>84</v>
      </c>
      <c r="G39" s="26"/>
      <c r="H39" s="26" t="s">
        <v>85</v>
      </c>
      <c r="I39" s="26"/>
      <c r="J39" s="26" t="s">
        <v>86</v>
      </c>
    </row>
    <row r="40" spans="1:10" ht="13.50" thickBot="1" customHeight="1">
      <c r="A40" s="27" t="s">
        <v>87</v>
      </c>
      <c r="B40" s="27"/>
      <c r="C40" s="27"/>
      <c r="D40" s="27"/>
      <c r="E40" s="27"/>
      <c r="F40" s="28">
        <v>1062016.000000</v>
      </c>
      <c r="G40" s="28"/>
      <c r="H40" s="28">
        <v>1062017.000000</v>
      </c>
      <c r="I40" s="28"/>
      <c r="J40" s="28" t="s">
        <v>88</v>
      </c>
    </row>
    <row r="41" spans="1:10" ht="13.50" thickBot="1" customHeight="1">
      <c r="A41" s="29" t="s">
        <v>89</v>
      </c>
      <c r="B41" s="29"/>
      <c r="C41" s="29"/>
      <c r="D41" s="29"/>
      <c r="E41" s="29"/>
      <c r="F41" s="30"/>
      <c r="G41" s="30"/>
      <c r="H41" s="30"/>
      <c r="I41" s="30"/>
      <c r="J41" s="30"/>
    </row>
    <row r="42" spans="1:10" ht="13.50" thickBot="1" customHeight="1">
      <c r="A42" s="27" t="s">
        <v>90</v>
      </c>
      <c r="B42" s="27"/>
      <c r="C42" s="27"/>
      <c r="D42" s="27"/>
      <c r="E42" s="27"/>
      <c r="F42" s="28">
        <v>1072015.000000</v>
      </c>
      <c r="G42" s="28"/>
      <c r="H42" s="28">
        <v>1072016.000000</v>
      </c>
      <c r="I42" s="28"/>
      <c r="J42" s="28" t="s">
        <v>91</v>
      </c>
    </row>
    <row r="43" spans="1:10" ht="24.00" thickBot="1" customHeight="1">
      <c r="A43" s="29" t="s">
        <v>92</v>
      </c>
      <c r="B43" s="29"/>
      <c r="C43" s="29"/>
      <c r="D43" s="29"/>
      <c r="E43" s="29"/>
      <c r="F43" s="30"/>
      <c r="G43" s="30"/>
      <c r="H43" s="30"/>
      <c r="I43" s="30"/>
      <c r="J43" s="30"/>
    </row>
    <row r="44" spans="1:10" ht="13.50" thickBot="1" customHeight="1">
      <c r="A44" s="27" t="s">
        <v>93</v>
      </c>
      <c r="B44" s="27"/>
      <c r="C44" s="27"/>
      <c r="D44" s="27"/>
      <c r="E44" s="27"/>
      <c r="F44" s="28">
        <v>162011.000000</v>
      </c>
      <c r="G44" s="28"/>
      <c r="H44" s="28">
        <v>162012.000000</v>
      </c>
      <c r="I44" s="28"/>
      <c r="J44" s="28" t="s">
        <v>94</v>
      </c>
    </row>
    <row r="45" spans="1:10" ht="13.50" thickBot="1" customHeight="1">
      <c r="A45" s="29" t="s">
        <v>95</v>
      </c>
      <c r="B45" s="29"/>
      <c r="C45" s="29"/>
      <c r="D45" s="29"/>
      <c r="E45" s="29"/>
      <c r="F45" s="30"/>
      <c r="G45" s="30"/>
      <c r="H45" s="30"/>
      <c r="I45" s="30"/>
      <c r="J45" s="30"/>
    </row>
    <row r="46" spans="1:10" ht="13.50" thickBot="1" customHeight="1">
      <c r="A46" s="27" t="s">
        <v>96</v>
      </c>
      <c r="B46" s="27"/>
      <c r="C46" s="27"/>
      <c r="D46" s="27"/>
      <c r="E46" s="27"/>
      <c r="F46" s="28">
        <v>142010.000000</v>
      </c>
      <c r="G46" s="28"/>
      <c r="H46" s="28">
        <v>1102010.000000</v>
      </c>
      <c r="I46" s="28"/>
      <c r="J46" s="28" t="s">
        <v>97</v>
      </c>
    </row>
    <row r="47" spans="1:10" ht="24.00" thickBot="1" customHeight="1">
      <c r="A47" s="29" t="s">
        <v>98</v>
      </c>
      <c r="B47" s="29"/>
      <c r="C47" s="29"/>
      <c r="D47" s="29"/>
      <c r="E47" s="29"/>
      <c r="F47" s="30"/>
      <c r="G47" s="30"/>
      <c r="H47" s="30"/>
      <c r="I47" s="30"/>
      <c r="J47" s="30"/>
    </row>
    <row r="48" spans="1:10" ht="13.50" thickBot="1" customHeight="1">
      <c r="A48" s="27" t="s">
        <v>99</v>
      </c>
      <c r="B48" s="27"/>
      <c r="C48" s="27"/>
      <c r="D48" s="27"/>
      <c r="E48" s="27"/>
      <c r="F48" s="28">
        <v>1102001.000000</v>
      </c>
      <c r="G48" s="28"/>
      <c r="H48" s="28">
        <v>1102002.000000</v>
      </c>
      <c r="I48" s="28"/>
      <c r="J48" s="28" t="s">
        <v>100</v>
      </c>
    </row>
    <row r="49" spans="1:10" ht="13.50" thickBot="1" customHeight="1">
      <c r="A49" s="31" t="s">
        <v>101</v>
      </c>
      <c r="B49" s="31"/>
      <c r="C49" s="31"/>
      <c r="D49" s="31"/>
      <c r="E49" s="31"/>
      <c r="F49" s="32"/>
      <c r="G49" s="32"/>
      <c r="H49" s="32"/>
      <c r="I49" s="32"/>
      <c r="J49" s="32"/>
    </row>
    <row r="50" spans="1:10" ht="13.50" thickBot="1" customHeight="1">
      <c r="A50" s="29" t="s">
        <v>102</v>
      </c>
      <c r="B50" s="29"/>
      <c r="C50" s="29"/>
      <c r="D50" s="29"/>
      <c r="E50" s="29"/>
      <c r="F50" s="30">
        <v>162006.000000</v>
      </c>
      <c r="G50" s="30"/>
      <c r="H50" s="30">
        <v>162007.000000</v>
      </c>
      <c r="I50" s="30"/>
      <c r="J50" s="30"/>
    </row>
    <row r="51" spans="1:10" ht="13.50" thickBot="1" customHeight="1">
      <c r="A51" s="27" t="s">
        <v>103</v>
      </c>
      <c r="B51" s="27"/>
      <c r="C51" s="27"/>
      <c r="D51" s="27"/>
      <c r="E51" s="27"/>
      <c r="F51" s="28">
        <v>142013.000000</v>
      </c>
      <c r="G51" s="28"/>
      <c r="H51" s="28">
        <v>172013.000000</v>
      </c>
      <c r="I51" s="28"/>
      <c r="J51" s="28">
        <v>3.000000</v>
      </c>
    </row>
    <row r="52" spans="1:10" ht="24.00" thickBot="1" customHeight="1">
      <c r="A52" s="29" t="s">
        <v>104</v>
      </c>
      <c r="B52" s="29"/>
      <c r="C52" s="29"/>
      <c r="D52" s="29"/>
      <c r="E52" s="29"/>
      <c r="F52" s="30"/>
      <c r="G52" s="30"/>
      <c r="H52" s="30"/>
      <c r="I52" s="30"/>
      <c r="J52" s="30"/>
    </row>
    <row r="53" spans="1:10" ht="13.50" thickBot="1" customHeight="1">
      <c r="A53" s="27" t="s">
        <v>105</v>
      </c>
      <c r="B53" s="27"/>
      <c r="C53" s="27"/>
      <c r="D53" s="27"/>
      <c r="E53" s="27"/>
      <c r="F53" s="28">
        <v>172013.000000</v>
      </c>
      <c r="G53" s="28"/>
      <c r="H53" s="28">
        <v>172014.000000</v>
      </c>
      <c r="I53" s="28"/>
      <c r="J53" s="28" t="s">
        <v>106</v>
      </c>
    </row>
    <row r="54" spans="1:10" ht="24.00" thickBot="1" customHeight="1">
      <c r="A54" s="29" t="s">
        <v>107</v>
      </c>
      <c r="B54" s="29"/>
      <c r="C54" s="29"/>
      <c r="D54" s="29"/>
      <c r="E54" s="29"/>
      <c r="F54" s="30"/>
      <c r="G54" s="30"/>
      <c r="H54" s="30"/>
      <c r="I54" s="30"/>
      <c r="J54" s="30"/>
    </row>
    <row r="57" spans="1:1" ht="33.75" thickBot="1" customHeight="1">
      <c r="A57" s="1" t="s">
        <v>108</v>
      </c>
      <c r="B57" s="1"/>
      <c r="C57" s="1"/>
      <c r="D57" s="1"/>
      <c r="E57" s="1"/>
      <c r="F57" s="1"/>
      <c r="G57" s="1"/>
      <c r="H57" s="1"/>
      <c r="I57" s="1"/>
      <c r="J57" s="1"/>
    </row>
    <row r="58" spans="1:1" ht="33.75" thickBot="1" customHeight="1">
      <c r="A58" s="1" t="s">
        <v>109</v>
      </c>
      <c r="B58" s="1"/>
      <c r="C58" s="1"/>
      <c r="D58" s="1"/>
      <c r="E58" s="1"/>
      <c r="F58" s="1"/>
      <c r="G58" s="1"/>
      <c r="H58" s="1"/>
      <c r="I58" s="1"/>
      <c r="J58" s="1"/>
    </row>
    <row r="59" spans="1:1" ht="33.75" thickBot="1" customHeight="1">
      <c r="A59" s="1" t="s">
        <v>110</v>
      </c>
      <c r="B59" s="1"/>
      <c r="C59" s="1"/>
      <c r="D59" s="1"/>
      <c r="E59" s="1"/>
      <c r="F59" s="1"/>
      <c r="G59" s="1"/>
      <c r="H59" s="1"/>
      <c r="I59" s="1"/>
      <c r="J59" s="1"/>
    </row>
  </sheetData>
  <mergeCells count="132">
    <mergeCell ref="A1:J1"/>
    <mergeCell ref="C3:J3"/>
    <mergeCell ref="A5:J5"/>
    <mergeCell ref="A8:C8"/>
    <mergeCell ref="E8:F8"/>
    <mergeCell ref="G8:H8"/>
    <mergeCell ref="A9:C9"/>
    <mergeCell ref="E9:H9"/>
    <mergeCell ref="A10:C10"/>
    <mergeCell ref="E10:F10"/>
    <mergeCell ref="G10:H10"/>
    <mergeCell ref="A11:C11"/>
    <mergeCell ref="E11:F11"/>
    <mergeCell ref="G11:H11"/>
    <mergeCell ref="A12:C12"/>
    <mergeCell ref="E12:F12"/>
    <mergeCell ref="G12:H12"/>
    <mergeCell ref="A13:C13"/>
    <mergeCell ref="E13:F13"/>
    <mergeCell ref="G13:H13"/>
    <mergeCell ref="A14:C14"/>
    <mergeCell ref="E14:F14"/>
    <mergeCell ref="G14:H14"/>
    <mergeCell ref="A15:C15"/>
    <mergeCell ref="E15:F15"/>
    <mergeCell ref="G15:H15"/>
    <mergeCell ref="A16:C16"/>
    <mergeCell ref="E16:F16"/>
    <mergeCell ref="G16:H16"/>
    <mergeCell ref="A17:C17"/>
    <mergeCell ref="E17:F17"/>
    <mergeCell ref="G17:H17"/>
    <mergeCell ref="A18:C18"/>
    <mergeCell ref="E18:F18"/>
    <mergeCell ref="G18:H18"/>
    <mergeCell ref="A19:C19"/>
    <mergeCell ref="E19:F19"/>
    <mergeCell ref="G19:H19"/>
    <mergeCell ref="A20:C20"/>
    <mergeCell ref="E20:F20"/>
    <mergeCell ref="G20:H20"/>
    <mergeCell ref="A21:C21"/>
    <mergeCell ref="E21:F21"/>
    <mergeCell ref="G21:H21"/>
    <mergeCell ref="A22:C22"/>
    <mergeCell ref="E22:F22"/>
    <mergeCell ref="G22:H22"/>
    <mergeCell ref="A23:C23"/>
    <mergeCell ref="E23:F23"/>
    <mergeCell ref="G23:I23"/>
    <mergeCell ref="A24:C24"/>
    <mergeCell ref="E24:H24"/>
    <mergeCell ref="A25:C25"/>
    <mergeCell ref="E25:F25"/>
    <mergeCell ref="G25:H25"/>
    <mergeCell ref="A26:C26"/>
    <mergeCell ref="E26:F26"/>
    <mergeCell ref="G26:H26"/>
    <mergeCell ref="A27:C27"/>
    <mergeCell ref="E27:F27"/>
    <mergeCell ref="G27:H27"/>
    <mergeCell ref="A28:C28"/>
    <mergeCell ref="E28:F28"/>
    <mergeCell ref="G28:H28"/>
    <mergeCell ref="A29:C29"/>
    <mergeCell ref="E29:F29"/>
    <mergeCell ref="G29:H29"/>
    <mergeCell ref="A30:C30"/>
    <mergeCell ref="E30:F30"/>
    <mergeCell ref="G30:H30"/>
    <mergeCell ref="A31:C31"/>
    <mergeCell ref="E31:F31"/>
    <mergeCell ref="G31:H31"/>
    <mergeCell ref="A32:C32"/>
    <mergeCell ref="E32:F32"/>
    <mergeCell ref="G32:H32"/>
    <mergeCell ref="A33:C33"/>
    <mergeCell ref="E33:F33"/>
    <mergeCell ref="G33:I33"/>
    <mergeCell ref="A34:C34"/>
    <mergeCell ref="E34:H34"/>
    <mergeCell ref="A35:C35"/>
    <mergeCell ref="E35:F35"/>
    <mergeCell ref="G35:H35"/>
    <mergeCell ref="A36:F36"/>
    <mergeCell ref="G36:I36"/>
    <mergeCell ref="A39:E39"/>
    <mergeCell ref="F39:G39"/>
    <mergeCell ref="H39:I39"/>
    <mergeCell ref="A40:E40"/>
    <mergeCell ref="F40:G41"/>
    <mergeCell ref="H40:I41"/>
    <mergeCell ref="J40:J41"/>
    <mergeCell ref="A41:E41"/>
    <mergeCell ref="A42:E42"/>
    <mergeCell ref="F42:G43"/>
    <mergeCell ref="H42:I43"/>
    <mergeCell ref="J42:J43"/>
    <mergeCell ref="A43:E43"/>
    <mergeCell ref="A44:E44"/>
    <mergeCell ref="F44:G45"/>
    <mergeCell ref="H44:I45"/>
    <mergeCell ref="J44:J45"/>
    <mergeCell ref="A45:E45"/>
    <mergeCell ref="A46:E46"/>
    <mergeCell ref="F46:G47"/>
    <mergeCell ref="H46:I47"/>
    <mergeCell ref="J46:J47"/>
    <mergeCell ref="A47:E47"/>
    <mergeCell ref="A48:E48"/>
    <mergeCell ref="F48:G48"/>
    <mergeCell ref="H48:I48"/>
    <mergeCell ref="J48:J50"/>
    <mergeCell ref="A49:E49"/>
    <mergeCell ref="F49:G49"/>
    <mergeCell ref="H49:I49"/>
    <mergeCell ref="A50:E50"/>
    <mergeCell ref="F50:G50"/>
    <mergeCell ref="H50:I50"/>
    <mergeCell ref="A51:E51"/>
    <mergeCell ref="F51:G52"/>
    <mergeCell ref="H51:I52"/>
    <mergeCell ref="J51:J52"/>
    <mergeCell ref="A52:E52"/>
    <mergeCell ref="A53:E53"/>
    <mergeCell ref="F53:G54"/>
    <mergeCell ref="H53:I54"/>
    <mergeCell ref="J53:J54"/>
    <mergeCell ref="A54:E54"/>
    <mergeCell ref="A57:J57"/>
    <mergeCell ref="A58:J58"/>
    <mergeCell ref="A59:J59"/>
  </mergeCells>
  <pageMargins left="0.620079" right="0.472441" top="0.472441" bottom="0.472441" header="0.0" footer="0.0"/>
  <pageSetup paperSize="9" orientation="portrait"/>
  <rowBreaks count="0" manualBreakCount="0">
    </rowBreaks>
</worksheet>
</file>