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<sst xmlns="http://schemas.openxmlformats.org/spreadsheetml/2006/main" count="53" uniqueCount="53">
  <si>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</si>
  <si>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RSB023</t>
  </si>
  <si>
    <t xml:space="preserve">m²</t>
  </si>
  <si>
    <t xml:space="preserve">Base de mortero autonivelante Agilia "LAFARGE", de capa gruesa (más de 40 mm).</t>
  </si>
  <si>
    <r>
      <rPr>
        <sz val="8.25"/>
        <color rgb="FF000000"/>
        <rFont val="Arial"/>
        <family val="2"/>
      </rPr>
      <t xml:space="preserve">Base para 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autonivelante de cemento, Agilia Suelo C Base "LAFARGE", CT - C10 - F3 según UNE-EN 13813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 de espesor, vertido con mezcladora-bombeadora, </t>
    </r>
    <r>
      <rPr>
        <b/>
        <sz val="8.25"/>
        <color rgb="FF000000"/>
        <rFont val="Arial"/>
        <family val="2"/>
      </rPr>
      <t xml:space="preserve">sobre lámina de aislamiento para formación de suelo flotante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</si>
  <si>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</si>
  <si>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</si>
  <si>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</si>
  <si>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</si>
  <si>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</si>
  <si>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</si>
  <si>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</si>
  <si>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</si>
  <si>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</si>
  <si>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</si>
  <si>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mt09mal010j</t>
  </si>
  <si>
    <t xml:space="preserve">m³</t>
  </si>
  <si>
    <t xml:space="preserve">Mortero autonivelante, Agilia Suelo C Base "LAFARGE", CT - C10 - F3 según UNE-EN 13813, a base de cemento, para espesores de 4 a 10 cm, usado en nivelación de pavimentos.</t>
  </si>
  <si>
    <t xml:space="preserve">mt09mal015</t>
  </si>
  <si>
    <t xml:space="preserve">kg</t>
  </si>
  <si>
    <t xml:space="preserve">Solución "LAFARGE" para el curado del mortero fresco.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</si>
  <si>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</si>
  <si>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</si>
  <si>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</si>
  <si>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</si>
  <si>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</si>
  <si>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</si>
  <si>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</si>
  <si>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</si>
  <si>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</si>
  <si>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</si>
  <si>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</si>
  <si>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</si>
  <si>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</si>
  <si>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</si>
  <si>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</si>
  <si>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</si>
  <si>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</si>
  <si>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</si>
  <si>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</si>
  <si>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</si>
  <si>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</si>
  <si>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</si>
  <si>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</si>
  <si>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</si>
  <si>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</si>
  <si>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</si>
  <si>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13813:2003</t>
  </si>
  <si>
    <t xml:space="preserve">1/3/4</t>
  </si>
  <si>
    <t xml:space="preserve">Mor tero  para  recrecidos  y  acabados  de  suelos. Propiedades  y 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</si>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</sst>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38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0"/>
      <c r="H10" s="10"/>
      <c r="I10" s="11">
        <v>0.920000</v>
      </c>
      <c r="J10" s="11">
        <f ca="1">ROUND(INDIRECT(ADDRESS(ROW()+(0), COLUMN()+(-4), 1))*INDIRECT(ADDRESS(ROW()+(0), COLUMN()+(-1), 1)), 2)</f>
        <v>0.090000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0.040000</v>
      </c>
      <c r="G11" s="10"/>
      <c r="H11" s="10"/>
      <c r="I11" s="11">
        <v>92.750000</v>
      </c>
      <c r="J11" s="11">
        <f ca="1">ROUND(INDIRECT(ADDRESS(ROW()+(0), COLUMN()+(-4), 1))*INDIRECT(ADDRESS(ROW()+(0), COLUMN()+(-1), 1)), 2)</f>
        <v>3.710000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2.500000</v>
      </c>
      <c r="G12" s="12"/>
      <c r="H12" s="12"/>
      <c r="I12" s="13">
        <v>0.330000</v>
      </c>
      <c r="J12" s="13">
        <f ca="1">ROUND(INDIRECT(ADDRESS(ROW()+(0), COLUMN()+(-4), 1))*INDIRECT(ADDRESS(ROW()+(0), COLUMN()+(-1), 1)), 2)</f>
        <v>0.830000</v>
      </c>
    </row>
    <row r="13" spans="1:10" ht="13.50" thickBot="1" customHeight="1">
      <c r="A13" s="14"/>
      <c r="B13" s="14"/>
      <c r="C13" s="14"/>
      <c r="D13" s="14"/>
      <c r="E13" s="14"/>
      <c r="F13" s="8" t="s">
        <v>21</v>
      </c>
      <c r="G13" s="8"/>
      <c r="H13" s="8"/>
      <c r="I13" s="8"/>
      <c r="J13" s="16">
        <f ca="1">ROUND(SUM(INDIRECT(ADDRESS(ROW()+(-1), COLUMN()+(0), 1)),INDIRECT(ADDRESS(ROW()+(-2), COLUMN()+(0), 1)),INDIRECT(ADDRESS(ROW()+(-3), COLUMN()+(0), 1))), 2)</f>
        <v>4.630000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0.080000</v>
      </c>
      <c r="G15" s="12"/>
      <c r="H15" s="12"/>
      <c r="I15" s="13">
        <v>10.180000</v>
      </c>
      <c r="J15" s="13">
        <f ca="1">ROUND(INDIRECT(ADDRESS(ROW()+(0), COLUMN()+(-4), 1))*INDIRECT(ADDRESS(ROW()+(0), COLUMN()+(-1), 1)), 2)</f>
        <v>0.810000</v>
      </c>
    </row>
    <row r="16" spans="1:10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8"/>
      <c r="J16" s="16">
        <f ca="1">ROUND(SUM(INDIRECT(ADDRESS(ROW()+(-1), COLUMN()+(0), 1))), 2)</f>
        <v>0.810000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0.081000</v>
      </c>
      <c r="G18" s="10"/>
      <c r="H18" s="10"/>
      <c r="I18" s="11">
        <v>17.540000</v>
      </c>
      <c r="J18" s="11">
        <f ca="1">ROUND(INDIRECT(ADDRESS(ROW()+(0), COLUMN()+(-4), 1))*INDIRECT(ADDRESS(ROW()+(0), COLUMN()+(-1), 1)), 2)</f>
        <v>1.420000</v>
      </c>
    </row>
    <row r="19" spans="1:10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2">
        <v>0.081000</v>
      </c>
      <c r="G19" s="12"/>
      <c r="H19" s="12"/>
      <c r="I19" s="13">
        <v>16.430000</v>
      </c>
      <c r="J19" s="13">
        <f ca="1">ROUND(INDIRECT(ADDRESS(ROW()+(0), COLUMN()+(-4), 1))*INDIRECT(ADDRESS(ROW()+(0), COLUMN()+(-1), 1)), 2)</f>
        <v>1.330000</v>
      </c>
    </row>
    <row r="20" spans="1:10" ht="13.50" thickBot="1" customHeight="1">
      <c r="A20" s="14"/>
      <c r="B20" s="14"/>
      <c r="C20" s="14"/>
      <c r="D20" s="14"/>
      <c r="E20" s="14"/>
      <c r="F20" s="8" t="s">
        <v>34</v>
      </c>
      <c r="G20" s="8"/>
      <c r="H20" s="8"/>
      <c r="I20" s="8"/>
      <c r="J20" s="16">
        <f ca="1">ROUND(SUM(INDIRECT(ADDRESS(ROW()+(-1), COLUMN()+(0), 1)),INDIRECT(ADDRESS(ROW()+(-2), COLUMN()+(0), 1))), 2)</f>
        <v>2.750000</v>
      </c>
    </row>
    <row r="21" spans="1:10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7"/>
      <c r="H21" s="17"/>
      <c r="I21" s="14"/>
      <c r="J21" s="14"/>
    </row>
    <row r="22" spans="1:10" ht="13.50" thickBot="1" customHeight="1">
      <c r="A22" s="18"/>
      <c r="B22" s="18"/>
      <c r="C22" s="19" t="s">
        <v>36</v>
      </c>
      <c r="D22" s="19"/>
      <c r="E22" s="18" t="s">
        <v>37</v>
      </c>
      <c r="F22" s="12">
        <v>2.000000</v>
      </c>
      <c r="G22" s="12"/>
      <c r="H22" s="12"/>
      <c r="I22" s="13">
        <f ca="1">ROUND(SUM(INDIRECT(ADDRESS(ROW()+(-2), COLUMN()+(1), 1)),INDIRECT(ADDRESS(ROW()+(-6), COLUMN()+(1), 1)),INDIRECT(ADDRESS(ROW()+(-9), COLUMN()+(1), 1))), 2)</f>
        <v>8.190000</v>
      </c>
      <c r="J22" s="13">
        <f ca="1">ROUND(INDIRECT(ADDRESS(ROW()+(0), COLUMN()+(-4), 1))*INDIRECT(ADDRESS(ROW()+(0), COLUMN()+(-1), 1))/100, 2)</f>
        <v>0.160000</v>
      </c>
    </row>
    <row r="23" spans="1:10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3"/>
      <c r="H23" s="23"/>
      <c r="I23" s="24"/>
      <c r="J23" s="25">
        <f ca="1">ROUND(SUM(INDIRECT(ADDRESS(ROW()+(-1), COLUMN()+(0), 1)),INDIRECT(ADDRESS(ROW()+(-3), COLUMN()+(0), 1)),INDIRECT(ADDRESS(ROW()+(-7), COLUMN()+(0), 1)),INDIRECT(ADDRESS(ROW()+(-10), COLUMN()+(0), 1))), 2)</f>
        <v>8.350000</v>
      </c>
    </row>
    <row r="26" spans="1:10" ht="13.50" thickBot="1" customHeight="1">
      <c r="A26" s="26" t="s">
        <v>40</v>
      </c>
      <c r="B26" s="26"/>
      <c r="C26" s="26"/>
      <c r="D26" s="26"/>
      <c r="E26" s="26"/>
      <c r="F26" s="26"/>
      <c r="G26" s="26" t="s">
        <v>41</v>
      </c>
      <c r="H26" s="26" t="s">
        <v>42</v>
      </c>
      <c r="I26" s="26"/>
      <c r="J26" s="26" t="s">
        <v>43</v>
      </c>
    </row>
    <row r="27" spans="1:10" ht="13.50" thickBot="1" customHeight="1">
      <c r="A27" s="27" t="s">
        <v>44</v>
      </c>
      <c r="B27" s="27"/>
      <c r="C27" s="27"/>
      <c r="D27" s="27"/>
      <c r="E27" s="27"/>
      <c r="F27" s="27"/>
      <c r="G27" s="28">
        <v>1072015.000000</v>
      </c>
      <c r="H27" s="28">
        <v>1072016.000000</v>
      </c>
      <c r="I27" s="28"/>
      <c r="J27" s="28" t="s">
        <v>45</v>
      </c>
    </row>
    <row r="28" spans="1:10" ht="24.00" thickBot="1" customHeight="1">
      <c r="A28" s="29" t="s">
        <v>46</v>
      </c>
      <c r="B28" s="29"/>
      <c r="C28" s="29"/>
      <c r="D28" s="29"/>
      <c r="E28" s="29"/>
      <c r="F28" s="29"/>
      <c r="G28" s="30"/>
      <c r="H28" s="30"/>
      <c r="I28" s="30"/>
      <c r="J28" s="30"/>
    </row>
    <row r="29" spans="1:10" ht="13.50" thickBot="1" customHeight="1">
      <c r="A29" s="27" t="s">
        <v>47</v>
      </c>
      <c r="B29" s="27"/>
      <c r="C29" s="27"/>
      <c r="D29" s="27"/>
      <c r="E29" s="27"/>
      <c r="F29" s="27"/>
      <c r="G29" s="28">
        <v>182003.000000</v>
      </c>
      <c r="H29" s="28">
        <v>182004.000000</v>
      </c>
      <c r="I29" s="28"/>
      <c r="J29" s="28" t="s">
        <v>48</v>
      </c>
    </row>
    <row r="30" spans="1:10" ht="13.50" thickBot="1" customHeight="1">
      <c r="A30" s="29" t="s">
        <v>49</v>
      </c>
      <c r="B30" s="29"/>
      <c r="C30" s="29"/>
      <c r="D30" s="29"/>
      <c r="E30" s="29"/>
      <c r="F30" s="29"/>
      <c r="G30" s="30"/>
      <c r="H30" s="30"/>
      <c r="I30" s="30"/>
      <c r="J30" s="30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