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<sst xmlns="http://schemas.openxmlformats.org/spreadsheetml/2006/main" count="37" uniqueCount="37">
  <si>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</si>
  <si>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UXC020</t>
  </si>
  <si>
    <t xml:space="preserve">m²</t>
  </si>
  <si>
    <t xml:space="preserve">Pavimento continuo de hormigón tratado superficialmente con endurecedor o colorante, para exteriores.</t>
  </si>
  <si>
    <r>
      <rPr>
        <sz val="8.25"/>
        <color rgb="FF000000"/>
        <rFont val="Arial"/>
        <family val="2"/>
      </rPr>
      <t xml:space="preserve">Pavimento continuo exterior </t>
    </r>
    <r>
      <rPr>
        <b/>
        <sz val="8.25"/>
        <color rgb="FF000000"/>
        <rFont val="Arial"/>
        <family val="2"/>
      </rPr>
      <t xml:space="preserve">de hormigón en masa</t>
    </r>
    <r>
      <rPr>
        <sz val="8.25"/>
        <color rgb="FF000000"/>
        <rFont val="Arial"/>
        <family val="2"/>
      </rPr>
      <t xml:space="preserve">, con juntas,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para uso peatonal, realizado con </t>
    </r>
    <r>
      <rPr>
        <b/>
        <sz val="8.25"/>
        <color rgb="FF000000"/>
        <rFont val="Arial"/>
        <family val="2"/>
      </rPr>
      <t xml:space="preserve">hormigón HM-15/B/20/I fabricado en central y vertido desde camión, extendido y vibrado manual</t>
    </r>
    <r>
      <rPr>
        <sz val="8.25"/>
        <color rgb="FF000000"/>
        <rFont val="Arial"/>
        <family val="2"/>
      </rPr>
      <t xml:space="preserve">; tratado superficialmente con capa de </t>
    </r>
    <r>
      <rPr>
        <b/>
        <sz val="8.25"/>
        <color rgb="FF000000"/>
        <rFont val="Arial"/>
        <family val="2"/>
      </rPr>
      <t xml:space="preserve">rodadura de rendimiento 3 kg/m²</t>
    </r>
    <r>
      <rPr>
        <sz val="8.25"/>
        <color rgb="FF000000"/>
        <rFont val="Arial"/>
        <family val="2"/>
      </rPr>
      <t xml:space="preserve">, con acabado fratasado mecánico.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</si>
  <si>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</si>
  <si>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</si>
  <si>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</si>
  <si>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</si>
  <si>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</si>
  <si>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</si>
  <si>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</si>
  <si>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mt10hmf010Lm</t>
  </si>
  <si>
    <t xml:space="preserve">m³</t>
  </si>
  <si>
    <t xml:space="preserve">Hormigón HM-15/B/20/I, fabricado en central.</t>
  </si>
  <si>
    <t xml:space="preserve">mt09wnc011eE</t>
  </si>
  <si>
    <t xml:space="preserve">kg</t>
  </si>
  <si>
    <t xml:space="preserve">Mortero decorativo de rodadura para pavimento de hormigón color blanco, compuesto de cemento, áridos de sílice, aditivos orgánicos y pigmentos.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</si>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</sst>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1.68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0.105000</v>
      </c>
      <c r="F10" s="11">
        <v>66.000000</v>
      </c>
      <c r="G10" s="11">
        <f ca="1">ROUND(INDIRECT(ADDRESS(ROW()+(0), COLUMN()+(-2), 1))*INDIRECT(ADDRESS(ROW()+(0), COLUMN()+(-1), 1)), 2)</f>
        <v>6.930000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3.000000</v>
      </c>
      <c r="F11" s="13">
        <v>0.500000</v>
      </c>
      <c r="G11" s="13">
        <f ca="1">ROUND(INDIRECT(ADDRESS(ROW()+(0), COLUMN()+(-2), 1))*INDIRECT(ADDRESS(ROW()+(0), COLUMN()+(-1), 1)), 2)</f>
        <v>1.500000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8.430000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2">
        <v>0.016000</v>
      </c>
      <c r="F14" s="13">
        <v>4.660000</v>
      </c>
      <c r="G14" s="13">
        <f ca="1">ROUND(INDIRECT(ADDRESS(ROW()+(0), COLUMN()+(-2), 1))*INDIRECT(ADDRESS(ROW()+(0), COLUMN()+(-1), 1)), 2)</f>
        <v>0.070000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1))), 2)</f>
        <v>0.070000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" t="s">
        <v>25</v>
      </c>
      <c r="B17" s="1"/>
      <c r="C17" s="9" t="s">
        <v>26</v>
      </c>
      <c r="D17" s="1" t="s">
        <v>27</v>
      </c>
      <c r="E17" s="10">
        <v>0.212000</v>
      </c>
      <c r="F17" s="11">
        <v>17.540000</v>
      </c>
      <c r="G17" s="11">
        <f ca="1">ROUND(INDIRECT(ADDRESS(ROW()+(0), COLUMN()+(-2), 1))*INDIRECT(ADDRESS(ROW()+(0), COLUMN()+(-1), 1)), 2)</f>
        <v>3.720000</v>
      </c>
    </row>
    <row r="18" spans="1:7" ht="13.50" thickBot="1" customHeight="1">
      <c r="A18" s="1" t="s">
        <v>28</v>
      </c>
      <c r="B18" s="1"/>
      <c r="C18" s="9" t="s">
        <v>29</v>
      </c>
      <c r="D18" s="1" t="s">
        <v>30</v>
      </c>
      <c r="E18" s="12">
        <v>0.312000</v>
      </c>
      <c r="F18" s="13">
        <v>16.430000</v>
      </c>
      <c r="G18" s="13">
        <f ca="1">ROUND(INDIRECT(ADDRESS(ROW()+(0), COLUMN()+(-2), 1))*INDIRECT(ADDRESS(ROW()+(0), COLUMN()+(-1), 1)), 2)</f>
        <v>5.130000</v>
      </c>
    </row>
    <row r="19" spans="1:7" ht="13.50" thickBot="1" customHeight="1">
      <c r="A19" s="14"/>
      <c r="B19" s="14"/>
      <c r="C19" s="14"/>
      <c r="D19" s="14"/>
      <c r="E19" s="8" t="s">
        <v>31</v>
      </c>
      <c r="F19" s="8"/>
      <c r="G19" s="16">
        <f ca="1">ROUND(SUM(INDIRECT(ADDRESS(ROW()+(-1), COLUMN()+(0), 1)),INDIRECT(ADDRESS(ROW()+(-2), COLUMN()+(0), 1))), 2)</f>
        <v>8.850000</v>
      </c>
    </row>
    <row r="20" spans="1:7" ht="13.50" thickBot="1" customHeight="1">
      <c r="A20" s="14">
        <v>4.000000</v>
      </c>
      <c r="B20" s="14"/>
      <c r="C20" s="14"/>
      <c r="D20" s="17" t="s">
        <v>32</v>
      </c>
      <c r="E20" s="17"/>
      <c r="F20" s="14"/>
      <c r="G20" s="14"/>
    </row>
    <row r="21" spans="1:7" ht="13.50" thickBot="1" customHeight="1">
      <c r="A21" s="18"/>
      <c r="B21" s="18"/>
      <c r="C21" s="19" t="s">
        <v>33</v>
      </c>
      <c r="D21" s="18" t="s">
        <v>34</v>
      </c>
      <c r="E21" s="12">
        <v>2.000000</v>
      </c>
      <c r="F21" s="13">
        <f ca="1">ROUND(SUM(INDIRECT(ADDRESS(ROW()+(-2), COLUMN()+(1), 1)),INDIRECT(ADDRESS(ROW()+(-6), COLUMN()+(1), 1)),INDIRECT(ADDRESS(ROW()+(-9), COLUMN()+(1), 1))), 2)</f>
        <v>17.350000</v>
      </c>
      <c r="G21" s="13">
        <f ca="1">ROUND(INDIRECT(ADDRESS(ROW()+(0), COLUMN()+(-2), 1))*INDIRECT(ADDRESS(ROW()+(0), COLUMN()+(-1), 1))/100, 2)</f>
        <v>0.350000</v>
      </c>
    </row>
    <row r="22" spans="1:7" ht="13.50" thickBot="1" customHeight="1">
      <c r="A22" s="20" t="s">
        <v>35</v>
      </c>
      <c r="B22" s="20"/>
      <c r="C22" s="21"/>
      <c r="D22" s="22"/>
      <c r="E22" s="23" t="s">
        <v>36</v>
      </c>
      <c r="F22" s="24"/>
      <c r="G22" s="25">
        <f ca="1">ROUND(SUM(INDIRECT(ADDRESS(ROW()+(-1), COLUMN()+(0), 1)),INDIRECT(ADDRESS(ROW()+(-3), COLUMN()+(0), 1)),INDIRECT(ADDRESS(ROW()+(-7), COLUMN()+(0), 1)),INDIRECT(ADDRESS(ROW()+(-10), COLUMN()+(0), 1))), 2)</f>
        <v>17.700000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