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<sst xmlns="http://schemas.openxmlformats.org/spreadsheetml/2006/main" count="93" uniqueCount="93">
  <si>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</si>
  <si>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CVG020</t>
  </si>
  <si>
    <t xml:space="preserve">Ud</t>
  </si>
  <si>
    <t xml:space="preserve">Cimentación para depósito de gases licuados del petróleo (GLP), de superficie.</t>
  </si>
  <si>
    <r>
      <rPr>
        <sz val="8.25"/>
        <color rgb="FF000000"/>
        <rFont val="Arial"/>
        <family val="2"/>
      </rPr>
      <t xml:space="preserve">Cimentación de hormigón armado, para depósito de gases licuados del petróleo (GLP), con capacidad de </t>
    </r>
    <r>
      <rPr>
        <b/>
        <sz val="8.25"/>
        <color rgb="FF000000"/>
        <rFont val="Arial"/>
        <family val="2"/>
      </rPr>
      <t xml:space="preserve">1000</t>
    </r>
    <r>
      <rPr>
        <sz val="8.25"/>
        <color rgb="FF000000"/>
        <rFont val="Arial"/>
        <family val="2"/>
      </rPr>
      <t xml:space="preserve"> litros, de superficie, realizada con </t>
    </r>
    <r>
      <rPr>
        <b/>
        <sz val="8.25"/>
        <color rgb="FF000000"/>
        <rFont val="Arial"/>
        <family val="2"/>
      </rPr>
      <t xml:space="preserve">hormigón HA-25/B/20/IIa fabricado en central 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kg/m³, </t>
    </r>
    <r>
      <rPr>
        <b/>
        <sz val="8.25"/>
        <color rgb="FF000000"/>
        <rFont val="Arial"/>
        <family val="2"/>
      </rPr>
      <t xml:space="preserve">placas de anclaje con pernos de acero corrugado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</si>
  <si>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</si>
  <si>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</si>
  <si>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</si>
  <si>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</si>
  <si>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</si>
  <si>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</si>
  <si>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</si>
  <si>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mt10haf010nga</t>
  </si>
  <si>
    <t xml:space="preserve">m³</t>
  </si>
  <si>
    <t xml:space="preserve">Hormigón HA-25/B/20/IIa, fabricado en central.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</si>
  <si>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</si>
  <si>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</si>
  <si>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</si>
  <si>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</si>
  <si>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</si>
  <si>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</si>
  <si>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mt07aco020a</t>
  </si>
  <si>
    <t xml:space="preserve">Ud</t>
  </si>
  <si>
    <t xml:space="preserve">Separador homologado para cimentaciones.</t>
  </si>
  <si>
    <t xml:space="preserve">mt07aco020d</t>
  </si>
  <si>
    <t xml:space="preserve">Ud</t>
  </si>
  <si>
    <t xml:space="preserve">Separador homologado para muros.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</si>
  <si>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</si>
  <si>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</si>
  <si>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</si>
  <si>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</si>
  <si>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</si>
  <si>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</si>
  <si>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</si>
  <si>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</si>
  <si>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</si>
  <si>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</si>
  <si>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</si>
  <si>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</si>
  <si>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</si>
  <si>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</si>
  <si>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</si>
  <si>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</si>
  <si>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</si>
  <si>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</si>
  <si>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mt07ala011b</t>
  </si>
  <si>
    <t xml:space="preserve">kg</t>
  </si>
  <si>
    <t xml:space="preserve">Pletina de acero laminado UNE-EN 10025 S235JR, para aplicaciones estructurales.</t>
  </si>
  <si>
    <t xml:space="preserve">mt07www040a</t>
  </si>
  <si>
    <t xml:space="preserve">Ud</t>
  </si>
  <si>
    <t xml:space="preserve">Juego de arandelas, tuerca y contratuerca, para perno de anclaje de 12 mm de diámetro.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</si>
  <si>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</si>
  <si>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</si>
  <si>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</si>
  <si>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mt09moa015</t>
  </si>
  <si>
    <t xml:space="preserve">kg</t>
  </si>
  <si>
    <t xml:space="preserve">Mortero autonivelante expansivo, de dos componentes, a base de cemento mejorado con resinas sintéticas.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</si>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</sst>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7.48" customWidth="1"/>
    <col min="4" max="4" width="53.04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13.5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0.469000</v>
      </c>
      <c r="G10" s="10"/>
      <c r="H10" s="11">
        <v>76.880000</v>
      </c>
      <c r="I10" s="11">
        <f ca="1">ROUND(INDIRECT(ADDRESS(ROW()+(0), COLUMN()+(-3), 1))*INDIRECT(ADDRESS(ROW()+(0), COLUMN()+(-1), 1)), 2)</f>
        <v>36.060000</v>
      </c>
    </row>
    <row r="11" spans="1:9" ht="24.0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14.555000</v>
      </c>
      <c r="G11" s="10"/>
      <c r="H11" s="11">
        <v>0.810000</v>
      </c>
      <c r="I11" s="11">
        <f ca="1">ROUND(INDIRECT(ADDRESS(ROW()+(0), COLUMN()+(-3), 1))*INDIRECT(ADDRESS(ROW()+(0), COLUMN()+(-1), 1)), 2)</f>
        <v>11.790000</v>
      </c>
    </row>
    <row r="12" spans="1:9" ht="13.5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0">
        <v>0.062000</v>
      </c>
      <c r="G12" s="10"/>
      <c r="H12" s="11">
        <v>1.100000</v>
      </c>
      <c r="I12" s="11">
        <f ca="1">ROUND(INDIRECT(ADDRESS(ROW()+(0), COLUMN()+(-3), 1))*INDIRECT(ADDRESS(ROW()+(0), COLUMN()+(-1), 1)), 2)</f>
        <v>0.070000</v>
      </c>
    </row>
    <row r="13" spans="1:9" ht="13.50" thickBot="1" customHeight="1">
      <c r="A13" s="1" t="s">
        <v>21</v>
      </c>
      <c r="B13" s="1"/>
      <c r="C13" s="9" t="s">
        <v>22</v>
      </c>
      <c r="D13" s="1" t="s">
        <v>23</v>
      </c>
      <c r="E13" s="1"/>
      <c r="F13" s="10">
        <v>3.000000</v>
      </c>
      <c r="G13" s="10"/>
      <c r="H13" s="11">
        <v>0.130000</v>
      </c>
      <c r="I13" s="11">
        <f ca="1">ROUND(INDIRECT(ADDRESS(ROW()+(0), COLUMN()+(-3), 1))*INDIRECT(ADDRESS(ROW()+(0), COLUMN()+(-1), 1)), 2)</f>
        <v>0.390000</v>
      </c>
    </row>
    <row r="14" spans="1:9" ht="13.50" thickBot="1" customHeight="1">
      <c r="A14" s="1" t="s">
        <v>24</v>
      </c>
      <c r="B14" s="1"/>
      <c r="C14" s="9" t="s">
        <v>25</v>
      </c>
      <c r="D14" s="1" t="s">
        <v>26</v>
      </c>
      <c r="E14" s="1"/>
      <c r="F14" s="10">
        <v>3.000000</v>
      </c>
      <c r="G14" s="10"/>
      <c r="H14" s="11">
        <v>0.060000</v>
      </c>
      <c r="I14" s="11">
        <f ca="1">ROUND(INDIRECT(ADDRESS(ROW()+(0), COLUMN()+(-3), 1))*INDIRECT(ADDRESS(ROW()+(0), COLUMN()+(-1), 1)), 2)</f>
        <v>0.180000</v>
      </c>
    </row>
    <row r="15" spans="1:9" ht="24.00" thickBot="1" customHeight="1">
      <c r="A15" s="1" t="s">
        <v>27</v>
      </c>
      <c r="B15" s="1"/>
      <c r="C15" s="9" t="s">
        <v>28</v>
      </c>
      <c r="D15" s="1" t="s">
        <v>29</v>
      </c>
      <c r="E15" s="1"/>
      <c r="F15" s="10">
        <v>0.001000</v>
      </c>
      <c r="G15" s="10"/>
      <c r="H15" s="11">
        <v>52.000000</v>
      </c>
      <c r="I15" s="11">
        <f ca="1">ROUND(INDIRECT(ADDRESS(ROW()+(0), COLUMN()+(-3), 1))*INDIRECT(ADDRESS(ROW()+(0), COLUMN()+(-1), 1)), 2)</f>
        <v>0.050000</v>
      </c>
    </row>
    <row r="16" spans="1:9" ht="13.50" thickBot="1" customHeight="1">
      <c r="A16" s="1" t="s">
        <v>30</v>
      </c>
      <c r="B16" s="1"/>
      <c r="C16" s="9" t="s">
        <v>31</v>
      </c>
      <c r="D16" s="1" t="s">
        <v>32</v>
      </c>
      <c r="E16" s="1"/>
      <c r="F16" s="10">
        <v>0.004000</v>
      </c>
      <c r="G16" s="10"/>
      <c r="H16" s="11">
        <v>4.390000</v>
      </c>
      <c r="I16" s="11">
        <f ca="1">ROUND(INDIRECT(ADDRESS(ROW()+(0), COLUMN()+(-3), 1))*INDIRECT(ADDRESS(ROW()+(0), COLUMN()+(-1), 1)), 2)</f>
        <v>0.020000</v>
      </c>
    </row>
    <row r="17" spans="1:9" ht="13.50" thickBot="1" customHeight="1">
      <c r="A17" s="1" t="s">
        <v>33</v>
      </c>
      <c r="B17" s="1"/>
      <c r="C17" s="9" t="s">
        <v>34</v>
      </c>
      <c r="D17" s="1" t="s">
        <v>35</v>
      </c>
      <c r="E17" s="1"/>
      <c r="F17" s="10">
        <v>0.003000</v>
      </c>
      <c r="G17" s="10"/>
      <c r="H17" s="11">
        <v>13.370000</v>
      </c>
      <c r="I17" s="11">
        <f ca="1">ROUND(INDIRECT(ADDRESS(ROW()+(0), COLUMN()+(-3), 1))*INDIRECT(ADDRESS(ROW()+(0), COLUMN()+(-1), 1)), 2)</f>
        <v>0.040000</v>
      </c>
    </row>
    <row r="18" spans="1:9" ht="13.50" thickBot="1" customHeight="1">
      <c r="A18" s="1" t="s">
        <v>36</v>
      </c>
      <c r="B18" s="1"/>
      <c r="C18" s="9" t="s">
        <v>37</v>
      </c>
      <c r="D18" s="1" t="s">
        <v>38</v>
      </c>
      <c r="E18" s="1"/>
      <c r="F18" s="10">
        <v>0.021000</v>
      </c>
      <c r="G18" s="10"/>
      <c r="H18" s="11">
        <v>0.290000</v>
      </c>
      <c r="I18" s="11">
        <f ca="1">ROUND(INDIRECT(ADDRESS(ROW()+(0), COLUMN()+(-3), 1))*INDIRECT(ADDRESS(ROW()+(0), COLUMN()+(-1), 1)), 2)</f>
        <v>0.010000</v>
      </c>
    </row>
    <row r="19" spans="1:9" ht="13.50" thickBot="1" customHeight="1">
      <c r="A19" s="1" t="s">
        <v>39</v>
      </c>
      <c r="B19" s="1"/>
      <c r="C19" s="9" t="s">
        <v>40</v>
      </c>
      <c r="D19" s="1" t="s">
        <v>41</v>
      </c>
      <c r="E19" s="1"/>
      <c r="F19" s="10">
        <v>0.021000</v>
      </c>
      <c r="G19" s="10"/>
      <c r="H19" s="11">
        <v>7.000000</v>
      </c>
      <c r="I19" s="11">
        <f ca="1">ROUND(INDIRECT(ADDRESS(ROW()+(0), COLUMN()+(-3), 1))*INDIRECT(ADDRESS(ROW()+(0), COLUMN()+(-1), 1)), 2)</f>
        <v>0.150000</v>
      </c>
    </row>
    <row r="20" spans="1:9" ht="24.00" thickBot="1" customHeight="1">
      <c r="A20" s="1" t="s">
        <v>42</v>
      </c>
      <c r="B20" s="1"/>
      <c r="C20" s="9" t="s">
        <v>43</v>
      </c>
      <c r="D20" s="1" t="s">
        <v>44</v>
      </c>
      <c r="E20" s="1"/>
      <c r="F20" s="10">
        <v>0.006000</v>
      </c>
      <c r="G20" s="10"/>
      <c r="H20" s="11">
        <v>1.980000</v>
      </c>
      <c r="I20" s="11">
        <f ca="1">ROUND(INDIRECT(ADDRESS(ROW()+(0), COLUMN()+(-3), 1))*INDIRECT(ADDRESS(ROW()+(0), COLUMN()+(-1), 1)), 2)</f>
        <v>0.010000</v>
      </c>
    </row>
    <row r="21" spans="1:9" ht="24.00" thickBot="1" customHeight="1">
      <c r="A21" s="1" t="s">
        <v>45</v>
      </c>
      <c r="B21" s="1"/>
      <c r="C21" s="9" t="s">
        <v>46</v>
      </c>
      <c r="D21" s="1" t="s">
        <v>47</v>
      </c>
      <c r="E21" s="1"/>
      <c r="F21" s="10">
        <v>0.942000</v>
      </c>
      <c r="G21" s="10"/>
      <c r="H21" s="11">
        <v>1.320000</v>
      </c>
      <c r="I21" s="11">
        <f ca="1">ROUND(INDIRECT(ADDRESS(ROW()+(0), COLUMN()+(-3), 1))*INDIRECT(ADDRESS(ROW()+(0), COLUMN()+(-1), 1)), 2)</f>
        <v>1.240000</v>
      </c>
    </row>
    <row r="22" spans="1:9" ht="24.00" thickBot="1" customHeight="1">
      <c r="A22" s="1" t="s">
        <v>48</v>
      </c>
      <c r="B22" s="1"/>
      <c r="C22" s="9" t="s">
        <v>49</v>
      </c>
      <c r="D22" s="1" t="s">
        <v>50</v>
      </c>
      <c r="E22" s="1"/>
      <c r="F22" s="10">
        <v>4.000000</v>
      </c>
      <c r="G22" s="10"/>
      <c r="H22" s="11">
        <v>1.190000</v>
      </c>
      <c r="I22" s="11">
        <f ca="1">ROUND(INDIRECT(ADDRESS(ROW()+(0), COLUMN()+(-3), 1))*INDIRECT(ADDRESS(ROW()+(0), COLUMN()+(-1), 1)), 2)</f>
        <v>4.760000</v>
      </c>
    </row>
    <row r="23" spans="1:9" ht="24.00" thickBot="1" customHeight="1">
      <c r="A23" s="1" t="s">
        <v>51</v>
      </c>
      <c r="B23" s="1"/>
      <c r="C23" s="9" t="s">
        <v>52</v>
      </c>
      <c r="D23" s="1" t="s">
        <v>53</v>
      </c>
      <c r="E23" s="1"/>
      <c r="F23" s="10">
        <v>0.047000</v>
      </c>
      <c r="G23" s="10"/>
      <c r="H23" s="11">
        <v>4.800000</v>
      </c>
      <c r="I23" s="11">
        <f ca="1">ROUND(INDIRECT(ADDRESS(ROW()+(0), COLUMN()+(-3), 1))*INDIRECT(ADDRESS(ROW()+(0), COLUMN()+(-1), 1)), 2)</f>
        <v>0.230000</v>
      </c>
    </row>
    <row r="24" spans="1:9" ht="24.00" thickBot="1" customHeight="1">
      <c r="A24" s="1" t="s">
        <v>54</v>
      </c>
      <c r="B24" s="1"/>
      <c r="C24" s="9" t="s">
        <v>55</v>
      </c>
      <c r="D24" s="1" t="s">
        <v>56</v>
      </c>
      <c r="E24" s="1"/>
      <c r="F24" s="12">
        <v>0.600000</v>
      </c>
      <c r="G24" s="12"/>
      <c r="H24" s="13">
        <v>0.950000</v>
      </c>
      <c r="I24" s="13">
        <f ca="1">ROUND(INDIRECT(ADDRESS(ROW()+(0), COLUMN()+(-3), 1))*INDIRECT(ADDRESS(ROW()+(0), COLUMN()+(-1), 1)), 2)</f>
        <v>0.570000</v>
      </c>
    </row>
    <row r="25" spans="1:9" ht="13.50" thickBot="1" customHeight="1">
      <c r="A25" s="14"/>
      <c r="B25" s="14"/>
      <c r="C25" s="14"/>
      <c r="D25" s="14"/>
      <c r="E25" s="14"/>
      <c r="F25" s="8" t="s">
        <v>57</v>
      </c>
      <c r="G25" s="8"/>
      <c r="H25" s="8"/>
      <c r="I25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55.570000</v>
      </c>
    </row>
    <row r="26" spans="1:9" ht="13.50" thickBot="1" customHeight="1">
      <c r="A26" s="14">
        <v>2.000000</v>
      </c>
      <c r="B26" s="14"/>
      <c r="C26" s="14"/>
      <c r="D26" s="17" t="s">
        <v>58</v>
      </c>
      <c r="E26" s="17"/>
      <c r="F26" s="17"/>
      <c r="G26" s="17"/>
      <c r="H26" s="14"/>
      <c r="I26" s="14"/>
    </row>
    <row r="27" spans="1:9" ht="13.50" thickBot="1" customHeight="1">
      <c r="A27" s="1" t="s">
        <v>59</v>
      </c>
      <c r="B27" s="1"/>
      <c r="C27" s="9" t="s">
        <v>60</v>
      </c>
      <c r="D27" s="1" t="s">
        <v>61</v>
      </c>
      <c r="E27" s="1"/>
      <c r="F27" s="10">
        <v>0.070000</v>
      </c>
      <c r="G27" s="10"/>
      <c r="H27" s="11">
        <v>18.420000</v>
      </c>
      <c r="I27" s="11">
        <f ca="1">ROUND(INDIRECT(ADDRESS(ROW()+(0), COLUMN()+(-3), 1))*INDIRECT(ADDRESS(ROW()+(0), COLUMN()+(-1), 1)), 2)</f>
        <v>1.290000</v>
      </c>
    </row>
    <row r="28" spans="1:9" ht="13.50" thickBot="1" customHeight="1">
      <c r="A28" s="1" t="s">
        <v>62</v>
      </c>
      <c r="B28" s="1"/>
      <c r="C28" s="9" t="s">
        <v>63</v>
      </c>
      <c r="D28" s="1" t="s">
        <v>64</v>
      </c>
      <c r="E28" s="1"/>
      <c r="F28" s="10">
        <v>0.093000</v>
      </c>
      <c r="G28" s="10"/>
      <c r="H28" s="11">
        <v>17.250000</v>
      </c>
      <c r="I28" s="11">
        <f ca="1">ROUND(INDIRECT(ADDRESS(ROW()+(0), COLUMN()+(-3), 1))*INDIRECT(ADDRESS(ROW()+(0), COLUMN()+(-1), 1)), 2)</f>
        <v>1.600000</v>
      </c>
    </row>
    <row r="29" spans="1:9" ht="13.50" thickBot="1" customHeight="1">
      <c r="A29" s="1" t="s">
        <v>65</v>
      </c>
      <c r="B29" s="1"/>
      <c r="C29" s="9" t="s">
        <v>66</v>
      </c>
      <c r="D29" s="1" t="s">
        <v>67</v>
      </c>
      <c r="E29" s="1"/>
      <c r="F29" s="10">
        <v>0.028000</v>
      </c>
      <c r="G29" s="10"/>
      <c r="H29" s="11">
        <v>18.420000</v>
      </c>
      <c r="I29" s="11">
        <f ca="1">ROUND(INDIRECT(ADDRESS(ROW()+(0), COLUMN()+(-3), 1))*INDIRECT(ADDRESS(ROW()+(0), COLUMN()+(-1), 1)), 2)</f>
        <v>0.520000</v>
      </c>
    </row>
    <row r="30" spans="1:9" ht="13.50" thickBot="1" customHeight="1">
      <c r="A30" s="1" t="s">
        <v>68</v>
      </c>
      <c r="B30" s="1"/>
      <c r="C30" s="9" t="s">
        <v>69</v>
      </c>
      <c r="D30" s="1" t="s">
        <v>70</v>
      </c>
      <c r="E30" s="1"/>
      <c r="F30" s="10">
        <v>0.042000</v>
      </c>
      <c r="G30" s="10"/>
      <c r="H30" s="11">
        <v>17.250000</v>
      </c>
      <c r="I30" s="11">
        <f ca="1">ROUND(INDIRECT(ADDRESS(ROW()+(0), COLUMN()+(-3), 1))*INDIRECT(ADDRESS(ROW()+(0), COLUMN()+(-1), 1)), 2)</f>
        <v>0.720000</v>
      </c>
    </row>
    <row r="31" spans="1:9" ht="24.00" thickBot="1" customHeight="1">
      <c r="A31" s="1" t="s">
        <v>71</v>
      </c>
      <c r="B31" s="1"/>
      <c r="C31" s="9" t="s">
        <v>72</v>
      </c>
      <c r="D31" s="1" t="s">
        <v>73</v>
      </c>
      <c r="E31" s="1"/>
      <c r="F31" s="10">
        <v>0.023000</v>
      </c>
      <c r="G31" s="10"/>
      <c r="H31" s="11">
        <v>18.420000</v>
      </c>
      <c r="I31" s="11">
        <f ca="1">ROUND(INDIRECT(ADDRESS(ROW()+(0), COLUMN()+(-3), 1))*INDIRECT(ADDRESS(ROW()+(0), COLUMN()+(-1), 1)), 2)</f>
        <v>0.420000</v>
      </c>
    </row>
    <row r="32" spans="1:9" ht="24.00" thickBot="1" customHeight="1">
      <c r="A32" s="1" t="s">
        <v>74</v>
      </c>
      <c r="B32" s="1"/>
      <c r="C32" s="9" t="s">
        <v>75</v>
      </c>
      <c r="D32" s="1" t="s">
        <v>76</v>
      </c>
      <c r="E32" s="1"/>
      <c r="F32" s="12">
        <v>0.140000</v>
      </c>
      <c r="G32" s="12"/>
      <c r="H32" s="13">
        <v>17.250000</v>
      </c>
      <c r="I32" s="13">
        <f ca="1">ROUND(INDIRECT(ADDRESS(ROW()+(0), COLUMN()+(-3), 1))*INDIRECT(ADDRESS(ROW()+(0), COLUMN()+(-1), 1)), 2)</f>
        <v>2.420000</v>
      </c>
    </row>
    <row r="33" spans="1:9" ht="13.50" thickBot="1" customHeight="1">
      <c r="A33" s="14"/>
      <c r="B33" s="14"/>
      <c r="C33" s="14"/>
      <c r="D33" s="14"/>
      <c r="E33" s="14"/>
      <c r="F33" s="8" t="s">
        <v>77</v>
      </c>
      <c r="G33" s="8"/>
      <c r="H33" s="8"/>
      <c r="I3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6.970000</v>
      </c>
    </row>
    <row r="34" spans="1:9" ht="13.50" thickBot="1" customHeight="1">
      <c r="A34" s="14">
        <v>3.000000</v>
      </c>
      <c r="B34" s="14"/>
      <c r="C34" s="14"/>
      <c r="D34" s="17" t="s">
        <v>78</v>
      </c>
      <c r="E34" s="17"/>
      <c r="F34" s="17"/>
      <c r="G34" s="17"/>
      <c r="H34" s="14"/>
      <c r="I34" s="14"/>
    </row>
    <row r="35" spans="1:9" ht="13.50" thickBot="1" customHeight="1">
      <c r="A35" s="18"/>
      <c r="B35" s="18"/>
      <c r="C35" s="19" t="s">
        <v>79</v>
      </c>
      <c r="D35" s="18" t="s">
        <v>80</v>
      </c>
      <c r="E35" s="18"/>
      <c r="F35" s="12">
        <v>2.000000</v>
      </c>
      <c r="G35" s="12"/>
      <c r="H35" s="13">
        <f ca="1">ROUND(SUM(INDIRECT(ADDRESS(ROW()+(-2), COLUMN()+(1), 1)),INDIRECT(ADDRESS(ROW()+(-10), COLUMN()+(1), 1))), 2)</f>
        <v>62.540000</v>
      </c>
      <c r="I35" s="13">
        <f ca="1">ROUND(INDIRECT(ADDRESS(ROW()+(0), COLUMN()+(-3), 1))*INDIRECT(ADDRESS(ROW()+(0), COLUMN()+(-1), 1))/100, 2)</f>
        <v>1.250000</v>
      </c>
    </row>
    <row r="36" spans="1:9" ht="13.50" thickBot="1" customHeight="1">
      <c r="A36" s="20" t="s">
        <v>81</v>
      </c>
      <c r="B36" s="20"/>
      <c r="C36" s="21"/>
      <c r="D36" s="22"/>
      <c r="E36" s="22"/>
      <c r="F36" s="23" t="s">
        <v>82</v>
      </c>
      <c r="G36" s="23"/>
      <c r="H36" s="24"/>
      <c r="I36" s="25">
        <f ca="1">ROUND(SUM(INDIRECT(ADDRESS(ROW()+(-1), COLUMN()+(0), 1)),INDIRECT(ADDRESS(ROW()+(-3), COLUMN()+(0), 1)),INDIRECT(ADDRESS(ROW()+(-11), COLUMN()+(0), 1))), 2)</f>
        <v>63.790000</v>
      </c>
    </row>
    <row r="39" spans="1:9" ht="13.50" thickBot="1" customHeight="1">
      <c r="A39" s="26" t="s">
        <v>83</v>
      </c>
      <c r="B39" s="26"/>
      <c r="C39" s="26"/>
      <c r="D39" s="26"/>
      <c r="E39" s="26" t="s">
        <v>84</v>
      </c>
      <c r="F39" s="26"/>
      <c r="G39" s="26" t="s">
        <v>85</v>
      </c>
      <c r="H39" s="26"/>
      <c r="I39" s="26" t="s">
        <v>86</v>
      </c>
    </row>
    <row r="40" spans="1:9" ht="13.50" thickBot="1" customHeight="1">
      <c r="A40" s="27" t="s">
        <v>87</v>
      </c>
      <c r="B40" s="27"/>
      <c r="C40" s="27"/>
      <c r="D40" s="27"/>
      <c r="E40" s="28">
        <v>192005.000000</v>
      </c>
      <c r="F40" s="28"/>
      <c r="G40" s="28">
        <v>192006.000000</v>
      </c>
      <c r="H40" s="28"/>
      <c r="I40" s="28" t="s">
        <v>88</v>
      </c>
    </row>
    <row r="41" spans="1:9" ht="24.00" thickBot="1" customHeight="1">
      <c r="A41" s="29" t="s">
        <v>89</v>
      </c>
      <c r="B41" s="29"/>
      <c r="C41" s="29"/>
      <c r="D41" s="29"/>
      <c r="E41" s="30"/>
      <c r="F41" s="30"/>
      <c r="G41" s="30"/>
      <c r="H41" s="30"/>
      <c r="I41" s="30"/>
    </row>
    <row r="44" spans="1:1" ht="33.75" thickBot="1" customHeight="1">
      <c r="A44" s="1" t="s">
        <v>90</v>
      </c>
      <c r="B44" s="1"/>
      <c r="C44" s="1"/>
      <c r="D44" s="1"/>
      <c r="E44" s="1"/>
      <c r="F44" s="1"/>
      <c r="G44" s="1"/>
      <c r="H44" s="1"/>
      <c r="I44" s="1"/>
    </row>
    <row r="45" spans="1:1" ht="33.75" thickBot="1" customHeight="1">
      <c r="A45" s="1" t="s">
        <v>91</v>
      </c>
      <c r="B45" s="1"/>
      <c r="C45" s="1"/>
      <c r="D45" s="1"/>
      <c r="E45" s="1"/>
      <c r="F45" s="1"/>
      <c r="G45" s="1"/>
      <c r="H45" s="1"/>
      <c r="I45" s="1"/>
    </row>
    <row r="46" spans="1:1" ht="33.75" thickBot="1" customHeight="1">
      <c r="A46" s="1" t="s">
        <v>92</v>
      </c>
      <c r="B46" s="1"/>
      <c r="C46" s="1"/>
      <c r="D46" s="1"/>
      <c r="E46" s="1"/>
      <c r="F46" s="1"/>
      <c r="G46" s="1"/>
      <c r="H46" s="1"/>
      <c r="I46" s="1"/>
    </row>
  </sheetData>
  <mergeCells count="9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H25"/>
    <mergeCell ref="A26:B26"/>
    <mergeCell ref="D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H33"/>
    <mergeCell ref="A34:B34"/>
    <mergeCell ref="D34:G34"/>
    <mergeCell ref="A35:B35"/>
    <mergeCell ref="D35:E35"/>
    <mergeCell ref="F35:G35"/>
    <mergeCell ref="A36:E36"/>
    <mergeCell ref="F36:H36"/>
    <mergeCell ref="A39:D39"/>
    <mergeCell ref="E39:F39"/>
    <mergeCell ref="G39:H39"/>
    <mergeCell ref="A40:D40"/>
    <mergeCell ref="E40:F41"/>
    <mergeCell ref="G40:H41"/>
    <mergeCell ref="I40:I41"/>
    <mergeCell ref="A41:D41"/>
    <mergeCell ref="A44:I44"/>
    <mergeCell ref="A45:I45"/>
    <mergeCell ref="A46:I46"/>
  </mergeCells>
  <pageMargins left="0.620079" right="0.472441" top="0.472441" bottom="0.472441" header="0.0" footer="0.0"/>
  <pageSetup paperSize="9" orientation="portrait"/>
  <rowBreaks count="0" manualBreakCount="0">
    </rowBreaks>
</worksheet>
</file>