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<sst xmlns="http://schemas.openxmlformats.org/spreadsheetml/2006/main" count="77" uniqueCount="77">
  <si>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</si>
  <si>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EAM030</t>
  </si>
  <si>
    <t xml:space="preserve">m²</t>
  </si>
  <si>
    <t xml:space="preserve">Estructura metálica con forjado unidireccional.</t>
  </si>
  <si>
    <r>
      <rPr>
        <sz val="8.25"/>
        <color rgb="FF000000"/>
        <rFont val="Arial"/>
        <family val="2"/>
      </rPr>
      <t xml:space="preserve">Estructura metálica formada por forjado unidireccional de canto </t>
    </r>
    <r>
      <rPr>
        <b/>
        <sz val="8.25"/>
        <color rgb="FF000000"/>
        <rFont val="Arial"/>
        <family val="2"/>
      </rPr>
      <t xml:space="preserve">25 = 20+5</t>
    </r>
    <r>
      <rPr>
        <sz val="8.25"/>
        <color rgb="FF000000"/>
        <rFont val="Arial"/>
        <family val="2"/>
      </rPr>
      <t xml:space="preserve"> cm, de viguetas metálicas </t>
    </r>
    <r>
      <rPr>
        <b/>
        <sz val="8.25"/>
        <color rgb="FF000000"/>
        <rFont val="Arial"/>
        <family val="2"/>
      </rPr>
      <t xml:space="preserve">IPE 100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bovedilla cerámica, 60x25x20 cm</t>
    </r>
    <r>
      <rPr>
        <sz val="8.25"/>
        <color rgb="FF000000"/>
        <rFont val="Arial"/>
        <family val="2"/>
      </rPr>
      <t xml:space="preserve">, y capa de compresión de hormigón armado, realizada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volumen </t>
    </r>
    <r>
      <rPr>
        <b/>
        <sz val="8.25"/>
        <color rgb="FF000000"/>
        <rFont val="Arial"/>
        <family val="2"/>
      </rPr>
      <t xml:space="preserve">0,08</t>
    </r>
    <r>
      <rPr>
        <sz val="8.25"/>
        <color rgb="FF000000"/>
        <rFont val="Arial"/>
        <family val="2"/>
      </rPr>
      <t xml:space="preserve"> m³/m²,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1,8</t>
    </r>
    <r>
      <rPr>
        <sz val="8.25"/>
        <color rgb="FF000000"/>
        <rFont val="Arial"/>
        <family val="2"/>
      </rPr>
      <t xml:space="preserve"> kg/m³ y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; pilares metálicos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y vigas metálicas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UNE-EN 10025 S275JR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</si>
  <si>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</si>
  <si>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</si>
  <si>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</si>
  <si>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</si>
  <si>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</si>
  <si>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</si>
  <si>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</si>
  <si>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</si>
  <si>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</si>
  <si>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forjados de viguetas metálicas y bovedillas, debidamente apuntalado, amortizable en 50 usos, hasta 4,5 m de altura.</t>
  </si>
  <si>
    <t xml:space="preserve">mt07bce010d</t>
  </si>
  <si>
    <t xml:space="preserve">Ud</t>
  </si>
  <si>
    <t xml:space="preserve">Bovedilla cerámica, 60x25x20 cm, según UNE-EN 15037-3. Incluso piezas especiales.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</si>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</sst>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6.97" customWidth="1"/>
    <col min="5" max="5" width="51.5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0"/>
      <c r="H10" s="10"/>
      <c r="I10" s="11">
        <v>25.000000</v>
      </c>
      <c r="J10" s="11">
        <f ca="1">ROUND(INDIRECT(ADDRESS(ROW()+(0), COLUMN()+(-4), 1))*INDIRECT(ADDRESS(ROW()+(0), COLUMN()+(-1), 1)), 2)</f>
        <v>2.500000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0"/>
      <c r="H11" s="10"/>
      <c r="I11" s="11">
        <v>1.100000</v>
      </c>
      <c r="J11" s="11">
        <f ca="1">ROUND(INDIRECT(ADDRESS(ROW()+(0), COLUMN()+(-4), 1))*INDIRECT(ADDRESS(ROW()+(0), COLUMN()+(-1), 1)), 2)</f>
        <v>6.600000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42.165000</v>
      </c>
      <c r="G12" s="10"/>
      <c r="H12" s="10"/>
      <c r="I12" s="11">
        <v>0.990000</v>
      </c>
      <c r="J12" s="11">
        <f ca="1">ROUND(INDIRECT(ADDRESS(ROW()+(0), COLUMN()+(-4), 1))*INDIRECT(ADDRESS(ROW()+(0), COLUMN()+(-1), 1)), 2)</f>
        <v>41.740000</v>
      </c>
    </row>
    <row r="13" spans="1:10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0.402000</v>
      </c>
      <c r="G13" s="10"/>
      <c r="H13" s="10"/>
      <c r="I13" s="11">
        <v>4.800000</v>
      </c>
      <c r="J13" s="11">
        <f ca="1">ROUND(INDIRECT(ADDRESS(ROW()+(0), COLUMN()+(-4), 1))*INDIRECT(ADDRESS(ROW()+(0), COLUMN()+(-1), 1)), 2)</f>
        <v>1.930000</v>
      </c>
    </row>
    <row r="14" spans="1:10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1.800000</v>
      </c>
      <c r="G14" s="10"/>
      <c r="H14" s="10"/>
      <c r="I14" s="11">
        <v>0.810000</v>
      </c>
      <c r="J14" s="11">
        <f ca="1">ROUND(INDIRECT(ADDRESS(ROW()+(0), COLUMN()+(-4), 1))*INDIRECT(ADDRESS(ROW()+(0), COLUMN()+(-1), 1)), 2)</f>
        <v>1.460000</v>
      </c>
    </row>
    <row r="15" spans="1:10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1.100000</v>
      </c>
      <c r="G15" s="10"/>
      <c r="H15" s="10"/>
      <c r="I15" s="11">
        <v>1.350000</v>
      </c>
      <c r="J15" s="11">
        <f ca="1">ROUND(INDIRECT(ADDRESS(ROW()+(0), COLUMN()+(-4), 1))*INDIRECT(ADDRESS(ROW()+(0), COLUMN()+(-1), 1)), 2)</f>
        <v>1.490000</v>
      </c>
    </row>
    <row r="16" spans="1:10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2">
        <v>0.080000</v>
      </c>
      <c r="G16" s="12"/>
      <c r="H16" s="12"/>
      <c r="I16" s="13">
        <v>76.880000</v>
      </c>
      <c r="J16" s="13">
        <f ca="1">ROUND(INDIRECT(ADDRESS(ROW()+(0), COLUMN()+(-4), 1))*INDIRECT(ADDRESS(ROW()+(0), COLUMN()+(-1), 1)), 2)</f>
        <v>6.150000</v>
      </c>
    </row>
    <row r="17" spans="1:10" ht="13.50" thickBot="1" customHeight="1">
      <c r="A17" s="14"/>
      <c r="B17" s="14"/>
      <c r="C17" s="14"/>
      <c r="D17" s="14"/>
      <c r="E17" s="14"/>
      <c r="F17" s="8" t="s">
        <v>33</v>
      </c>
      <c r="G17" s="8"/>
      <c r="H17" s="8"/>
      <c r="I17" s="8"/>
      <c r="J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61.870000</v>
      </c>
    </row>
    <row r="18" spans="1:10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7"/>
      <c r="H18" s="17"/>
      <c r="I18" s="14"/>
      <c r="J18" s="14"/>
    </row>
    <row r="19" spans="1:10" ht="24.0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0">
        <v>0.012000</v>
      </c>
      <c r="G19" s="10"/>
      <c r="H19" s="10"/>
      <c r="I19" s="11">
        <v>7.370000</v>
      </c>
      <c r="J19" s="11">
        <f ca="1">ROUND(INDIRECT(ADDRESS(ROW()+(0), COLUMN()+(-4), 1))*INDIRECT(ADDRESS(ROW()+(0), COLUMN()+(-1), 1)), 2)</f>
        <v>0.090000</v>
      </c>
    </row>
    <row r="20" spans="1:10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0">
        <v>0.018000</v>
      </c>
      <c r="G20" s="10"/>
      <c r="H20" s="10"/>
      <c r="I20" s="11">
        <v>3.100000</v>
      </c>
      <c r="J20" s="11">
        <f ca="1">ROUND(INDIRECT(ADDRESS(ROW()+(0), COLUMN()+(-4), 1))*INDIRECT(ADDRESS(ROW()+(0), COLUMN()+(-1), 1)), 2)</f>
        <v>0.060000</v>
      </c>
    </row>
    <row r="21" spans="1:10" ht="34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2">
        <v>0.012000</v>
      </c>
      <c r="G21" s="12"/>
      <c r="H21" s="12"/>
      <c r="I21" s="13">
        <v>49.000000</v>
      </c>
      <c r="J21" s="13">
        <f ca="1">ROUND(INDIRECT(ADDRESS(ROW()+(0), COLUMN()+(-4), 1))*INDIRECT(ADDRESS(ROW()+(0), COLUMN()+(-1), 1)), 2)</f>
        <v>0.590000</v>
      </c>
    </row>
    <row r="22" spans="1:10" ht="13.50" thickBot="1" customHeight="1">
      <c r="A22" s="14"/>
      <c r="B22" s="14"/>
      <c r="C22" s="14"/>
      <c r="D22" s="14"/>
      <c r="E22" s="14"/>
      <c r="F22" s="8" t="s">
        <v>44</v>
      </c>
      <c r="G22" s="8"/>
      <c r="H22" s="8"/>
      <c r="I22" s="8"/>
      <c r="J22" s="16">
        <f ca="1">ROUND(SUM(INDIRECT(ADDRESS(ROW()+(-1), COLUMN()+(0), 1)),INDIRECT(ADDRESS(ROW()+(-2), COLUMN()+(0), 1)),INDIRECT(ADDRESS(ROW()+(-3), COLUMN()+(0), 1))), 2)</f>
        <v>0.740000</v>
      </c>
    </row>
    <row r="23" spans="1:10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7"/>
      <c r="H23" s="17"/>
      <c r="I23" s="14"/>
      <c r="J23" s="14"/>
    </row>
    <row r="24" spans="1:10" ht="13.50" thickBot="1" customHeight="1">
      <c r="A24" s="1" t="s">
        <v>46</v>
      </c>
      <c r="B24" s="1"/>
      <c r="C24" s="9" t="s">
        <v>47</v>
      </c>
      <c r="D24" s="9"/>
      <c r="E24" s="1" t="s">
        <v>48</v>
      </c>
      <c r="F24" s="10">
        <v>0.395000</v>
      </c>
      <c r="G24" s="10"/>
      <c r="H24" s="10"/>
      <c r="I24" s="11">
        <v>18.420000</v>
      </c>
      <c r="J24" s="11">
        <f ca="1">ROUND(INDIRECT(ADDRESS(ROW()+(0), COLUMN()+(-4), 1))*INDIRECT(ADDRESS(ROW()+(0), COLUMN()+(-1), 1)), 2)</f>
        <v>7.280000</v>
      </c>
    </row>
    <row r="25" spans="1:10" ht="13.50" thickBot="1" customHeight="1">
      <c r="A25" s="1" t="s">
        <v>49</v>
      </c>
      <c r="B25" s="1"/>
      <c r="C25" s="9" t="s">
        <v>50</v>
      </c>
      <c r="D25" s="9"/>
      <c r="E25" s="1" t="s">
        <v>51</v>
      </c>
      <c r="F25" s="10">
        <v>0.395000</v>
      </c>
      <c r="G25" s="10"/>
      <c r="H25" s="10"/>
      <c r="I25" s="11">
        <v>17.250000</v>
      </c>
      <c r="J25" s="11">
        <f ca="1">ROUND(INDIRECT(ADDRESS(ROW()+(0), COLUMN()+(-4), 1))*INDIRECT(ADDRESS(ROW()+(0), COLUMN()+(-1), 1)), 2)</f>
        <v>6.810000</v>
      </c>
    </row>
    <row r="26" spans="1:10" ht="13.50" thickBot="1" customHeight="1">
      <c r="A26" s="1" t="s">
        <v>52</v>
      </c>
      <c r="B26" s="1"/>
      <c r="C26" s="9" t="s">
        <v>53</v>
      </c>
      <c r="D26" s="9"/>
      <c r="E26" s="1" t="s">
        <v>54</v>
      </c>
      <c r="F26" s="10">
        <v>0.356000</v>
      </c>
      <c r="G26" s="10"/>
      <c r="H26" s="10"/>
      <c r="I26" s="11">
        <v>18.420000</v>
      </c>
      <c r="J26" s="11">
        <f ca="1">ROUND(INDIRECT(ADDRESS(ROW()+(0), COLUMN()+(-4), 1))*INDIRECT(ADDRESS(ROW()+(0), COLUMN()+(-1), 1)), 2)</f>
        <v>6.560000</v>
      </c>
    </row>
    <row r="27" spans="1:10" ht="13.50" thickBot="1" customHeight="1">
      <c r="A27" s="1" t="s">
        <v>55</v>
      </c>
      <c r="B27" s="1"/>
      <c r="C27" s="9" t="s">
        <v>56</v>
      </c>
      <c r="D27" s="9"/>
      <c r="E27" s="1" t="s">
        <v>57</v>
      </c>
      <c r="F27" s="12">
        <v>0.712000</v>
      </c>
      <c r="G27" s="12"/>
      <c r="H27" s="12"/>
      <c r="I27" s="13">
        <v>17.250000</v>
      </c>
      <c r="J27" s="13">
        <f ca="1">ROUND(INDIRECT(ADDRESS(ROW()+(0), COLUMN()+(-4), 1))*INDIRECT(ADDRESS(ROW()+(0), COLUMN()+(-1), 1)), 2)</f>
        <v>12.280000</v>
      </c>
    </row>
    <row r="28" spans="1:10" ht="13.50" thickBot="1" customHeight="1">
      <c r="A28" s="14"/>
      <c r="B28" s="14"/>
      <c r="C28" s="14"/>
      <c r="D28" s="14"/>
      <c r="E28" s="14"/>
      <c r="F28" s="8" t="s">
        <v>58</v>
      </c>
      <c r="G28" s="8"/>
      <c r="H28" s="8"/>
      <c r="I28" s="8"/>
      <c r="J28" s="16">
        <f ca="1">ROUND(SUM(INDIRECT(ADDRESS(ROW()+(-1), COLUMN()+(0), 1)),INDIRECT(ADDRESS(ROW()+(-2), COLUMN()+(0), 1)),INDIRECT(ADDRESS(ROW()+(-3), COLUMN()+(0), 1)),INDIRECT(ADDRESS(ROW()+(-4), COLUMN()+(0), 1))), 2)</f>
        <v>32.930000</v>
      </c>
    </row>
    <row r="29" spans="1:10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7"/>
      <c r="H29" s="17"/>
      <c r="I29" s="14"/>
      <c r="J29" s="14"/>
    </row>
    <row r="30" spans="1:10" ht="13.50" thickBot="1" customHeight="1">
      <c r="A30" s="18"/>
      <c r="B30" s="18"/>
      <c r="C30" s="19" t="s">
        <v>60</v>
      </c>
      <c r="D30" s="19"/>
      <c r="E30" s="18" t="s">
        <v>61</v>
      </c>
      <c r="F30" s="12">
        <v>2.000000</v>
      </c>
      <c r="G30" s="12"/>
      <c r="H30" s="12"/>
      <c r="I30" s="13">
        <f ca="1">ROUND(SUM(INDIRECT(ADDRESS(ROW()+(-2), COLUMN()+(1), 1)),INDIRECT(ADDRESS(ROW()+(-8), COLUMN()+(1), 1)),INDIRECT(ADDRESS(ROW()+(-13), COLUMN()+(1), 1))), 2)</f>
        <v>95.540000</v>
      </c>
      <c r="J30" s="13">
        <f ca="1">ROUND(INDIRECT(ADDRESS(ROW()+(0), COLUMN()+(-4), 1))*INDIRECT(ADDRESS(ROW()+(0), COLUMN()+(-1), 1))/100, 2)</f>
        <v>1.910000</v>
      </c>
    </row>
    <row r="31" spans="1:10" ht="13.50" thickBot="1" customHeight="1">
      <c r="A31" s="20" t="s">
        <v>62</v>
      </c>
      <c r="B31" s="20"/>
      <c r="C31" s="21"/>
      <c r="D31" s="21"/>
      <c r="E31" s="22"/>
      <c r="F31" s="23" t="s">
        <v>63</v>
      </c>
      <c r="G31" s="23"/>
      <c r="H31" s="23"/>
      <c r="I31" s="24"/>
      <c r="J31" s="25">
        <f ca="1">ROUND(SUM(INDIRECT(ADDRESS(ROW()+(-1), COLUMN()+(0), 1)),INDIRECT(ADDRESS(ROW()+(-3), COLUMN()+(0), 1)),INDIRECT(ADDRESS(ROW()+(-9), COLUMN()+(0), 1)),INDIRECT(ADDRESS(ROW()+(-14), COLUMN()+(0), 1))), 2)</f>
        <v>97.450000</v>
      </c>
    </row>
    <row r="34" spans="1:10" ht="13.50" thickBot="1" customHeight="1">
      <c r="A34" s="26" t="s">
        <v>64</v>
      </c>
      <c r="B34" s="26"/>
      <c r="C34" s="26"/>
      <c r="D34" s="26"/>
      <c r="E34" s="26"/>
      <c r="F34" s="26"/>
      <c r="G34" s="26" t="s">
        <v>65</v>
      </c>
      <c r="H34" s="26" t="s">
        <v>66</v>
      </c>
      <c r="I34" s="26"/>
      <c r="J34" s="26" t="s">
        <v>67</v>
      </c>
    </row>
    <row r="35" spans="1:10" ht="13.50" thickBot="1" customHeight="1">
      <c r="A35" s="27" t="s">
        <v>68</v>
      </c>
      <c r="B35" s="27"/>
      <c r="C35" s="27"/>
      <c r="D35" s="27"/>
      <c r="E35" s="27"/>
      <c r="F35" s="27"/>
      <c r="G35" s="28">
        <v>1122011.000000</v>
      </c>
      <c r="H35" s="28">
        <v>1122012.000000</v>
      </c>
      <c r="I35" s="28"/>
      <c r="J35" s="28" t="s">
        <v>69</v>
      </c>
    </row>
    <row r="36" spans="1:10" ht="24.00" thickBot="1" customHeight="1">
      <c r="A36" s="29" t="s">
        <v>70</v>
      </c>
      <c r="B36" s="29"/>
      <c r="C36" s="29"/>
      <c r="D36" s="29"/>
      <c r="E36" s="29"/>
      <c r="F36" s="29"/>
      <c r="G36" s="30"/>
      <c r="H36" s="30"/>
      <c r="I36" s="30"/>
      <c r="J36" s="30"/>
    </row>
    <row r="37" spans="1:10" ht="13.50" thickBot="1" customHeight="1">
      <c r="A37" s="27" t="s">
        <v>71</v>
      </c>
      <c r="B37" s="27"/>
      <c r="C37" s="27"/>
      <c r="D37" s="27"/>
      <c r="E37" s="27"/>
      <c r="F37" s="27"/>
      <c r="G37" s="28">
        <v>192005.000000</v>
      </c>
      <c r="H37" s="28">
        <v>192006.000000</v>
      </c>
      <c r="I37" s="28"/>
      <c r="J37" s="28" t="s">
        <v>72</v>
      </c>
    </row>
    <row r="38" spans="1:10" ht="24.00" thickBot="1" customHeight="1">
      <c r="A38" s="29" t="s">
        <v>73</v>
      </c>
      <c r="B38" s="29"/>
      <c r="C38" s="29"/>
      <c r="D38" s="29"/>
      <c r="E38" s="29"/>
      <c r="F38" s="29"/>
      <c r="G38" s="30"/>
      <c r="H38" s="30"/>
      <c r="I38" s="30"/>
      <c r="J38" s="30"/>
    </row>
    <row r="41" spans="1:1" ht="33.75" thickBot="1" customHeight="1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76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90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B25"/>
    <mergeCell ref="C25:D25"/>
    <mergeCell ref="F25:H25"/>
    <mergeCell ref="A26:B26"/>
    <mergeCell ref="C26:D26"/>
    <mergeCell ref="F26:H26"/>
    <mergeCell ref="A27:B27"/>
    <mergeCell ref="C27:D27"/>
    <mergeCell ref="F27:H27"/>
    <mergeCell ref="A28:B28"/>
    <mergeCell ref="C28:D28"/>
    <mergeCell ref="F28:I28"/>
    <mergeCell ref="A29:B29"/>
    <mergeCell ref="C29:D29"/>
    <mergeCell ref="E29:H29"/>
    <mergeCell ref="A30:B30"/>
    <mergeCell ref="C30:D30"/>
    <mergeCell ref="F30:H30"/>
    <mergeCell ref="A31:E31"/>
    <mergeCell ref="F31:I31"/>
    <mergeCell ref="A34:F34"/>
    <mergeCell ref="H34:I34"/>
    <mergeCell ref="A35:F35"/>
    <mergeCell ref="G35:G36"/>
    <mergeCell ref="H35:I36"/>
    <mergeCell ref="J35:J36"/>
    <mergeCell ref="A36:F36"/>
    <mergeCell ref="A37:F37"/>
    <mergeCell ref="G37:G38"/>
    <mergeCell ref="H37:I38"/>
    <mergeCell ref="J37:J38"/>
    <mergeCell ref="A38:F38"/>
    <mergeCell ref="A41:J41"/>
    <mergeCell ref="A42:J42"/>
    <mergeCell ref="A43:J43"/>
  </mergeCells>
  <pageMargins left="0.620079" right="0.472441" top="0.472441" bottom="0.472441" header="0.0" footer="0.0"/>
  <pageSetup paperSize="9" orientation="portrait"/>
  <rowBreaks count="0" manualBreakCount="0">
    </rowBreaks>
</worksheet>
</file>