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<sst xmlns="http://schemas.openxmlformats.org/spreadsheetml/2006/main" count="74" uniqueCount="74">
  <si>
    <t xml:space="preserve"/>
  </si>
  <si>
    <t xml:space="preserve">EHE020</t>
  </si>
  <si>
    <t xml:space="preserve">m²</t>
  </si>
  <si>
    <t xml:space="preserve">Escalera de hormigón visto.</t>
  </si>
  <si>
    <r>
      <rPr>
        <sz val="8.25"/>
        <color rgb="FF000000"/>
        <rFont val="Arial"/>
        <family val="2"/>
      </rPr>
      <t xml:space="preserve">Escalera de hormigón visto, con </t>
    </r>
    <r>
      <rPr>
        <b/>
        <sz val="8.25"/>
        <color rgb="FF000000"/>
        <rFont val="Arial"/>
        <family val="2"/>
      </rPr>
      <t xml:space="preserve">losa de escalera y peldañeado de hormigón armado</t>
    </r>
    <r>
      <rPr>
        <sz val="8.25"/>
        <color rgb="FF000000"/>
        <rFont val="Arial"/>
        <family val="2"/>
      </rPr>
      <t xml:space="preserve">, e=</t>
    </r>
    <r>
      <rPr>
        <b/>
        <sz val="8.25"/>
        <color rgb="FF000000"/>
        <rFont val="Arial"/>
        <family val="2"/>
      </rPr>
      <t xml:space="preserve">15</t>
    </r>
    <r>
      <rPr>
        <sz val="8.25"/>
        <color rgb="FF000000"/>
        <rFont val="Arial"/>
        <family val="2"/>
      </rPr>
      <t xml:space="preserve"> cm, realizada con </t>
    </r>
    <r>
      <rPr>
        <b/>
        <sz val="8.25"/>
        <color rgb="FF000000"/>
        <rFont val="Arial"/>
        <family val="2"/>
      </rPr>
      <t xml:space="preserve">hormigón HA-25/P/20/IIa fabricado en central, y vertido con cubilote</t>
    </r>
    <r>
      <rPr>
        <sz val="8.25"/>
        <color rgb="FF000000"/>
        <rFont val="Arial"/>
        <family val="2"/>
      </rPr>
      <t xml:space="preserve">, y acero </t>
    </r>
    <r>
      <rPr>
        <b/>
        <sz val="8.25"/>
        <color rgb="FF000000"/>
        <rFont val="Arial"/>
        <family val="2"/>
      </rPr>
      <t xml:space="preserve">UNE-EN 10080 B 500 S</t>
    </r>
    <r>
      <rPr>
        <sz val="8.25"/>
        <color rgb="FF000000"/>
        <rFont val="Arial"/>
        <family val="2"/>
      </rPr>
      <t xml:space="preserve">, </t>
    </r>
    <r>
      <rPr>
        <b/>
        <sz val="8.25"/>
        <color rgb="FF000000"/>
        <rFont val="Arial"/>
        <family val="2"/>
      </rPr>
      <t xml:space="preserve">18</t>
    </r>
    <r>
      <rPr>
        <sz val="8.25"/>
        <color rgb="FF000000"/>
        <rFont val="Arial"/>
        <family val="2"/>
      </rPr>
      <t xml:space="preserve"> kg/m², quedando visto el hormigón del fondo y de los laterales de la losa; </t>
    </r>
    <r>
      <rPr>
        <b/>
        <sz val="8.25"/>
        <color rgb="FF000000"/>
        <rFont val="Arial"/>
        <family val="2"/>
      </rPr>
      <t xml:space="preserve">Montaje y desmontaje de sistema de encofrado, con acabado visto con textura lisa en su cara inferior y laterales, en planta de hasta 3 m de altura libre, formado por superficie encofrante de tablones de madera de pino forrados con tablero aglomerado hidrófugo, de un solo uso, con una de sus caras plastificada, estructura soporte horizontal de tablones de madera de pino y estructura soporte vertical de puntales metálicos; amortizables los tablones de la superficie encofrante en 10 usos, los tablones de la estructura soporte en 10 usos y los puntales en 150 usos</t>
    </r>
    <r>
      <rPr>
        <sz val="8.25"/>
        <color rgb="FF000000"/>
        <rFont val="Arial"/>
        <family val="2"/>
      </rPr>
      <t xml:space="preserve">.</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</si>
  <si>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</si>
  <si>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</si>
  <si>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</si>
  <si>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</si>
  <si>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</si>
  <si>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</si>
  <si>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</si>
  <si>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mt50spa052b</t>
  </si>
  <si>
    <t xml:space="preserve">m</t>
  </si>
  <si>
    <t xml:space="preserve">Tablón de madera de pino, de 20x7,2 cm.</t>
  </si>
  <si>
    <t xml:space="preserve">mt08eft015a</t>
  </si>
  <si>
    <t xml:space="preserve">m²</t>
  </si>
  <si>
    <t xml:space="preserve">Tablero aglomerado hidrófugo, con una de sus caras plastificada, de 10 mm de espesor.</t>
  </si>
  <si>
    <t xml:space="preserve">mt08eve020</t>
  </si>
  <si>
    <t xml:space="preserve">m²</t>
  </si>
  <si>
    <t xml:space="preserve">Sistema de encofrado para formación de peldañeado en losas inclinadas de escalera de hormigón armado, con puntales y tableros de madera.</t>
  </si>
  <si>
    <t xml:space="preserve">mt50spa081a</t>
  </si>
  <si>
    <t xml:space="preserve">Ud</t>
  </si>
  <si>
    <t xml:space="preserve">Puntal metálico telescópico, de hasta 3 m de altura.</t>
  </si>
  <si>
    <t xml:space="preserve">mt08cim030b</t>
  </si>
  <si>
    <t xml:space="preserve">m³</t>
  </si>
  <si>
    <t xml:space="preserve">Madera de pino.</t>
  </si>
  <si>
    <t xml:space="preserve">mt08var060</t>
  </si>
  <si>
    <t xml:space="preserve">kg</t>
  </si>
  <si>
    <t xml:space="preserve">Puntas de acero de 20x100 mm.</t>
  </si>
  <si>
    <t xml:space="preserve">mt08dba010a</t>
  </si>
  <si>
    <t xml:space="preserve">l</t>
  </si>
  <si>
    <t xml:space="preserve">Agente desmoldeante biodegradable en fase acuosa para hormigones con acabado visto.</t>
  </si>
  <si>
    <t xml:space="preserve">mt07aco020f</t>
  </si>
  <si>
    <t xml:space="preserve">Ud</t>
  </si>
  <si>
    <t xml:space="preserve">Separador homologado para losas de escalera.</t>
  </si>
  <si>
    <t xml:space="preserve">mt07aco010c</t>
  </si>
  <si>
    <t xml:space="preserve">kg</t>
  </si>
  <si>
    <t xml:space="preserve">Ferralla elaborada en taller industrial con acero en barras corrugadas, UNE-EN 10080 B 500 S, de varios diámetros.</t>
  </si>
  <si>
    <t xml:space="preserve">mt08var050</t>
  </si>
  <si>
    <t xml:space="preserve">kg</t>
  </si>
  <si>
    <t xml:space="preserve">Alambre galvanizado para atar, de 1,30 mm de diámetro.</t>
  </si>
  <si>
    <t xml:space="preserve">mt10haf010nha</t>
  </si>
  <si>
    <t xml:space="preserve">m³</t>
  </si>
  <si>
    <t xml:space="preserve">Hormigón HA-25/P/20/IIa, fabricado en central.</t>
  </si>
  <si>
    <t xml:space="preserve">mt08cur010a</t>
  </si>
  <si>
    <t xml:space="preserve">l</t>
  </si>
  <si>
    <t xml:space="preserve">Agente filmógeno para curado de hormigones y morteros, con acabado visto.</t>
  </si>
  <si>
    <t xml:space="preserve">Subtotal materiales:</t>
  </si>
  <si>
    <t xml:space="preserve">Mano de obra</t>
  </si>
  <si>
    <t xml:space="preserve">mo044</t>
  </si>
  <si>
    <t xml:space="preserve">h</t>
  </si>
  <si>
    <t xml:space="preserve">Oficial 1ª encofrador.</t>
  </si>
  <si>
    <t xml:space="preserve">mo091</t>
  </si>
  <si>
    <t xml:space="preserve">h</t>
  </si>
  <si>
    <t xml:space="preserve">Ayudante encofrador.</t>
  </si>
  <si>
    <t xml:space="preserve">mo043</t>
  </si>
  <si>
    <t xml:space="preserve">h</t>
  </si>
  <si>
    <t xml:space="preserve">Oficial 1ª ferrallista.</t>
  </si>
  <si>
    <t xml:space="preserve">mo090</t>
  </si>
  <si>
    <t xml:space="preserve">h</t>
  </si>
  <si>
    <t xml:space="preserve">Ayudante ferrallista.</t>
  </si>
  <si>
    <t xml:space="preserve">mo045</t>
  </si>
  <si>
    <t xml:space="preserve">h</t>
  </si>
  <si>
    <t xml:space="preserve">Oficial 1ª estructurista, en trabajos de puesta en obra del hormigón.</t>
  </si>
  <si>
    <t xml:space="preserve">mo092</t>
  </si>
  <si>
    <t xml:space="preserve">h</t>
  </si>
  <si>
    <t xml:space="preserve">Ayudante estructurista, en trabajos de puesta en obra del hormigón.</t>
  </si>
  <si>
    <t xml:space="preserve">Subtotal mano de obra:</t>
  </si>
  <si>
    <t xml:space="preserve">Costes directos complementarios</t>
  </si>
  <si>
    <t xml:space="preserve">%</t>
  </si>
  <si>
    <t xml:space="preserve">Costes directos complementarios</t>
  </si>
  <si>
    <t xml:space="preserve">Coste de mantenimiento decenal: 9,91€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</si>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</sst>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6">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6.29" customWidth="1"/>
    <col min="3" max="3" width="7.82" customWidth="1"/>
    <col min="4" max="4" width="56.44" customWidth="1"/>
    <col min="5" max="5" width="13.60" customWidth="1"/>
    <col min="6" max="6" width="10.37" customWidth="1"/>
    <col min="7" max="7" width="9.01"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171.00" thickBot="1" customHeight="1">
      <c r="A5" s="4" t="s">
        <v>4</v>
      </c>
      <c r="B5" s="4"/>
      <c r="C5" s="4"/>
      <c r="D5" s="4"/>
      <c r="E5" s="4"/>
      <c r="F5" s="4"/>
      <c r="G5" s="4"/>
    </row>
    <row r="8" spans="1:7" ht="24.00" thickBot="1" customHeight="1">
      <c r="A8" s="5" t="s">
        <v>5</v>
      </c>
      <c r="B8" s="5"/>
      <c r="C8" s="5" t="s">
        <v>6</v>
      </c>
      <c r="D8" s="5" t="s">
        <v>7</v>
      </c>
      <c r="E8" s="6" t="s">
        <v>8</v>
      </c>
      <c r="F8" s="6" t="s">
        <v>9</v>
      </c>
      <c r="G8" s="6" t="s">
        <v>10</v>
      </c>
    </row>
    <row r="9" spans="1:7" ht="13.50" thickBot="1" customHeight="1">
      <c r="A9" s="7">
        <v>1.000000</v>
      </c>
      <c r="B9" s="7"/>
      <c r="C9" s="7"/>
      <c r="D9" s="8" t="s">
        <v>11</v>
      </c>
      <c r="E9" s="8"/>
      <c r="F9" s="7"/>
      <c r="G9" s="7"/>
    </row>
    <row r="10" spans="1:7" ht="13.50" thickBot="1" customHeight="1">
      <c r="A10" s="1" t="s">
        <v>12</v>
      </c>
      <c r="B10" s="1"/>
      <c r="C10" s="9" t="s">
        <v>13</v>
      </c>
      <c r="D10" s="1" t="s">
        <v>14</v>
      </c>
      <c r="E10" s="10">
        <v>0.750000</v>
      </c>
      <c r="F10" s="11">
        <v>4.390000</v>
      </c>
      <c r="G10" s="11">
        <f ca="1">ROUND(INDIRECT(ADDRESS(ROW()+(0), COLUMN()+(-2), 1))*INDIRECT(ADDRESS(ROW()+(0), COLUMN()+(-1), 1)), 2)</f>
        <v>3.290000</v>
      </c>
    </row>
    <row r="11" spans="1:7" ht="24.00" thickBot="1" customHeight="1">
      <c r="A11" s="1" t="s">
        <v>15</v>
      </c>
      <c r="B11" s="1"/>
      <c r="C11" s="9" t="s">
        <v>16</v>
      </c>
      <c r="D11" s="1" t="s">
        <v>17</v>
      </c>
      <c r="E11" s="10">
        <v>1.150000</v>
      </c>
      <c r="F11" s="11">
        <v>5.550000</v>
      </c>
      <c r="G11" s="11">
        <f ca="1">ROUND(INDIRECT(ADDRESS(ROW()+(0), COLUMN()+(-2), 1))*INDIRECT(ADDRESS(ROW()+(0), COLUMN()+(-1), 1)), 2)</f>
        <v>6.380000</v>
      </c>
    </row>
    <row r="12" spans="1:7" ht="34.50" thickBot="1" customHeight="1">
      <c r="A12" s="1" t="s">
        <v>18</v>
      </c>
      <c r="B12" s="1"/>
      <c r="C12" s="9" t="s">
        <v>19</v>
      </c>
      <c r="D12" s="1" t="s">
        <v>20</v>
      </c>
      <c r="E12" s="10">
        <v>0.200000</v>
      </c>
      <c r="F12" s="11">
        <v>17.400000</v>
      </c>
      <c r="G12" s="11">
        <f ca="1">ROUND(INDIRECT(ADDRESS(ROW()+(0), COLUMN()+(-2), 1))*INDIRECT(ADDRESS(ROW()+(0), COLUMN()+(-1), 1)), 2)</f>
        <v>3.480000</v>
      </c>
    </row>
    <row r="13" spans="1:7" ht="13.50" thickBot="1" customHeight="1">
      <c r="A13" s="1" t="s">
        <v>21</v>
      </c>
      <c r="B13" s="1"/>
      <c r="C13" s="9" t="s">
        <v>22</v>
      </c>
      <c r="D13" s="1" t="s">
        <v>23</v>
      </c>
      <c r="E13" s="10">
        <v>0.013000</v>
      </c>
      <c r="F13" s="11">
        <v>13.370000</v>
      </c>
      <c r="G13" s="11">
        <f ca="1">ROUND(INDIRECT(ADDRESS(ROW()+(0), COLUMN()+(-2), 1))*INDIRECT(ADDRESS(ROW()+(0), COLUMN()+(-1), 1)), 2)</f>
        <v>0.170000</v>
      </c>
    </row>
    <row r="14" spans="1:7" ht="13.50" thickBot="1" customHeight="1">
      <c r="A14" s="1" t="s">
        <v>24</v>
      </c>
      <c r="B14" s="1"/>
      <c r="C14" s="9" t="s">
        <v>25</v>
      </c>
      <c r="D14" s="1" t="s">
        <v>26</v>
      </c>
      <c r="E14" s="10">
        <v>0.003000</v>
      </c>
      <c r="F14" s="11">
        <v>238.160000</v>
      </c>
      <c r="G14" s="11">
        <f ca="1">ROUND(INDIRECT(ADDRESS(ROW()+(0), COLUMN()+(-2), 1))*INDIRECT(ADDRESS(ROW()+(0), COLUMN()+(-1), 1)), 2)</f>
        <v>0.710000</v>
      </c>
    </row>
    <row r="15" spans="1:7" ht="13.50" thickBot="1" customHeight="1">
      <c r="A15" s="1" t="s">
        <v>27</v>
      </c>
      <c r="B15" s="1"/>
      <c r="C15" s="9" t="s">
        <v>28</v>
      </c>
      <c r="D15" s="1" t="s">
        <v>29</v>
      </c>
      <c r="E15" s="10">
        <v>0.040000</v>
      </c>
      <c r="F15" s="11">
        <v>7.000000</v>
      </c>
      <c r="G15" s="11">
        <f ca="1">ROUND(INDIRECT(ADDRESS(ROW()+(0), COLUMN()+(-2), 1))*INDIRECT(ADDRESS(ROW()+(0), COLUMN()+(-1), 1)), 2)</f>
        <v>0.280000</v>
      </c>
    </row>
    <row r="16" spans="1:7" ht="24.00" thickBot="1" customHeight="1">
      <c r="A16" s="1" t="s">
        <v>30</v>
      </c>
      <c r="B16" s="1"/>
      <c r="C16" s="9" t="s">
        <v>31</v>
      </c>
      <c r="D16" s="1" t="s">
        <v>32</v>
      </c>
      <c r="E16" s="10">
        <v>0.013000</v>
      </c>
      <c r="F16" s="11">
        <v>8.150000</v>
      </c>
      <c r="G16" s="11">
        <f ca="1">ROUND(INDIRECT(ADDRESS(ROW()+(0), COLUMN()+(-2), 1))*INDIRECT(ADDRESS(ROW()+(0), COLUMN()+(-1), 1)), 2)</f>
        <v>0.110000</v>
      </c>
    </row>
    <row r="17" spans="1:7" ht="13.50" thickBot="1" customHeight="1">
      <c r="A17" s="1" t="s">
        <v>33</v>
      </c>
      <c r="B17" s="1"/>
      <c r="C17" s="9" t="s">
        <v>34</v>
      </c>
      <c r="D17" s="1" t="s">
        <v>35</v>
      </c>
      <c r="E17" s="10">
        <v>3.000000</v>
      </c>
      <c r="F17" s="11">
        <v>0.080000</v>
      </c>
      <c r="G17" s="11">
        <f ca="1">ROUND(INDIRECT(ADDRESS(ROW()+(0), COLUMN()+(-2), 1))*INDIRECT(ADDRESS(ROW()+(0), COLUMN()+(-1), 1)), 2)</f>
        <v>0.240000</v>
      </c>
    </row>
    <row r="18" spans="1:7" ht="24.00" thickBot="1" customHeight="1">
      <c r="A18" s="1" t="s">
        <v>36</v>
      </c>
      <c r="B18" s="1"/>
      <c r="C18" s="9" t="s">
        <v>37</v>
      </c>
      <c r="D18" s="1" t="s">
        <v>38</v>
      </c>
      <c r="E18" s="10">
        <v>18.000000</v>
      </c>
      <c r="F18" s="11">
        <v>0.810000</v>
      </c>
      <c r="G18" s="11">
        <f ca="1">ROUND(INDIRECT(ADDRESS(ROW()+(0), COLUMN()+(-2), 1))*INDIRECT(ADDRESS(ROW()+(0), COLUMN()+(-1), 1)), 2)</f>
        <v>14.580000</v>
      </c>
    </row>
    <row r="19" spans="1:7" ht="13.50" thickBot="1" customHeight="1">
      <c r="A19" s="1" t="s">
        <v>39</v>
      </c>
      <c r="B19" s="1"/>
      <c r="C19" s="9" t="s">
        <v>40</v>
      </c>
      <c r="D19" s="1" t="s">
        <v>41</v>
      </c>
      <c r="E19" s="10">
        <v>0.270000</v>
      </c>
      <c r="F19" s="11">
        <v>1.100000</v>
      </c>
      <c r="G19" s="11">
        <f ca="1">ROUND(INDIRECT(ADDRESS(ROW()+(0), COLUMN()+(-2), 1))*INDIRECT(ADDRESS(ROW()+(0), COLUMN()+(-1), 1)), 2)</f>
        <v>0.300000</v>
      </c>
    </row>
    <row r="20" spans="1:7" ht="13.50" thickBot="1" customHeight="1">
      <c r="A20" s="1" t="s">
        <v>42</v>
      </c>
      <c r="B20" s="1"/>
      <c r="C20" s="9" t="s">
        <v>43</v>
      </c>
      <c r="D20" s="1" t="s">
        <v>44</v>
      </c>
      <c r="E20" s="10">
        <v>0.373000</v>
      </c>
      <c r="F20" s="11">
        <v>72.880000</v>
      </c>
      <c r="G20" s="11">
        <f ca="1">ROUND(INDIRECT(ADDRESS(ROW()+(0), COLUMN()+(-2), 1))*INDIRECT(ADDRESS(ROW()+(0), COLUMN()+(-1), 1)), 2)</f>
        <v>27.180000</v>
      </c>
    </row>
    <row r="21" spans="1:7" ht="24.00" thickBot="1" customHeight="1">
      <c r="A21" s="1" t="s">
        <v>45</v>
      </c>
      <c r="B21" s="1"/>
      <c r="C21" s="9" t="s">
        <v>46</v>
      </c>
      <c r="D21" s="1" t="s">
        <v>47</v>
      </c>
      <c r="E21" s="12">
        <v>0.173000</v>
      </c>
      <c r="F21" s="13">
        <v>4.120000</v>
      </c>
      <c r="G21" s="13">
        <f ca="1">ROUND(INDIRECT(ADDRESS(ROW()+(0), COLUMN()+(-2), 1))*INDIRECT(ADDRESS(ROW()+(0), COLUMN()+(-1), 1)), 2)</f>
        <v>0.710000</v>
      </c>
    </row>
    <row r="22" spans="1:7" ht="13.50" thickBot="1" customHeight="1">
      <c r="A22" s="14"/>
      <c r="B22" s="14"/>
      <c r="C22" s="14"/>
      <c r="D22" s="14"/>
      <c r="E22" s="8" t="s">
        <v>48</v>
      </c>
      <c r="F22" s="8"/>
      <c r="G22" s="16">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 2)</f>
        <v>57.430000</v>
      </c>
    </row>
    <row r="23" spans="1:7" ht="13.50" thickBot="1" customHeight="1">
      <c r="A23" s="14">
        <v>2.000000</v>
      </c>
      <c r="B23" s="14"/>
      <c r="C23" s="14"/>
      <c r="D23" s="17" t="s">
        <v>49</v>
      </c>
      <c r="E23" s="17"/>
      <c r="F23" s="14"/>
      <c r="G23" s="14"/>
    </row>
    <row r="24" spans="1:7" ht="13.50" thickBot="1" customHeight="1">
      <c r="A24" s="1" t="s">
        <v>50</v>
      </c>
      <c r="B24" s="1"/>
      <c r="C24" s="9" t="s">
        <v>51</v>
      </c>
      <c r="D24" s="1" t="s">
        <v>52</v>
      </c>
      <c r="E24" s="10">
        <v>1.327000</v>
      </c>
      <c r="F24" s="11">
        <v>18.420000</v>
      </c>
      <c r="G24" s="11">
        <f ca="1">ROUND(INDIRECT(ADDRESS(ROW()+(0), COLUMN()+(-2), 1))*INDIRECT(ADDRESS(ROW()+(0), COLUMN()+(-1), 1)), 2)</f>
        <v>24.440000</v>
      </c>
    </row>
    <row r="25" spans="1:7" ht="13.50" thickBot="1" customHeight="1">
      <c r="A25" s="1" t="s">
        <v>53</v>
      </c>
      <c r="B25" s="1"/>
      <c r="C25" s="9" t="s">
        <v>54</v>
      </c>
      <c r="D25" s="1" t="s">
        <v>55</v>
      </c>
      <c r="E25" s="10">
        <v>1.257000</v>
      </c>
      <c r="F25" s="11">
        <v>17.250000</v>
      </c>
      <c r="G25" s="11">
        <f ca="1">ROUND(INDIRECT(ADDRESS(ROW()+(0), COLUMN()+(-2), 1))*INDIRECT(ADDRESS(ROW()+(0), COLUMN()+(-1), 1)), 2)</f>
        <v>21.680000</v>
      </c>
    </row>
    <row r="26" spans="1:7" ht="13.50" thickBot="1" customHeight="1">
      <c r="A26" s="1" t="s">
        <v>56</v>
      </c>
      <c r="B26" s="1"/>
      <c r="C26" s="9" t="s">
        <v>57</v>
      </c>
      <c r="D26" s="1" t="s">
        <v>58</v>
      </c>
      <c r="E26" s="10">
        <v>0.333000</v>
      </c>
      <c r="F26" s="11">
        <v>18.420000</v>
      </c>
      <c r="G26" s="11">
        <f ca="1">ROUND(INDIRECT(ADDRESS(ROW()+(0), COLUMN()+(-2), 1))*INDIRECT(ADDRESS(ROW()+(0), COLUMN()+(-1), 1)), 2)</f>
        <v>6.130000</v>
      </c>
    </row>
    <row r="27" spans="1:7" ht="13.50" thickBot="1" customHeight="1">
      <c r="A27" s="1" t="s">
        <v>59</v>
      </c>
      <c r="B27" s="1"/>
      <c r="C27" s="9" t="s">
        <v>60</v>
      </c>
      <c r="D27" s="1" t="s">
        <v>61</v>
      </c>
      <c r="E27" s="10">
        <v>0.333000</v>
      </c>
      <c r="F27" s="11">
        <v>17.250000</v>
      </c>
      <c r="G27" s="11">
        <f ca="1">ROUND(INDIRECT(ADDRESS(ROW()+(0), COLUMN()+(-2), 1))*INDIRECT(ADDRESS(ROW()+(0), COLUMN()+(-1), 1)), 2)</f>
        <v>5.740000</v>
      </c>
    </row>
    <row r="28" spans="1:7" ht="24.00" thickBot="1" customHeight="1">
      <c r="A28" s="1" t="s">
        <v>62</v>
      </c>
      <c r="B28" s="1"/>
      <c r="C28" s="9" t="s">
        <v>63</v>
      </c>
      <c r="D28" s="1" t="s">
        <v>64</v>
      </c>
      <c r="E28" s="10">
        <v>0.069000</v>
      </c>
      <c r="F28" s="11">
        <v>18.420000</v>
      </c>
      <c r="G28" s="11">
        <f ca="1">ROUND(INDIRECT(ADDRESS(ROW()+(0), COLUMN()+(-2), 1))*INDIRECT(ADDRESS(ROW()+(0), COLUMN()+(-1), 1)), 2)</f>
        <v>1.270000</v>
      </c>
    </row>
    <row r="29" spans="1:7" ht="24.00" thickBot="1" customHeight="1">
      <c r="A29" s="1" t="s">
        <v>65</v>
      </c>
      <c r="B29" s="1"/>
      <c r="C29" s="9" t="s">
        <v>66</v>
      </c>
      <c r="D29" s="1" t="s">
        <v>67</v>
      </c>
      <c r="E29" s="12">
        <v>0.279000</v>
      </c>
      <c r="F29" s="13">
        <v>17.250000</v>
      </c>
      <c r="G29" s="13">
        <f ca="1">ROUND(INDIRECT(ADDRESS(ROW()+(0), COLUMN()+(-2), 1))*INDIRECT(ADDRESS(ROW()+(0), COLUMN()+(-1), 1)), 2)</f>
        <v>4.810000</v>
      </c>
    </row>
    <row r="30" spans="1:7" ht="13.50" thickBot="1" customHeight="1">
      <c r="A30" s="14"/>
      <c r="B30" s="14"/>
      <c r="C30" s="14"/>
      <c r="D30" s="14"/>
      <c r="E30" s="8" t="s">
        <v>68</v>
      </c>
      <c r="F30" s="8"/>
      <c r="G30" s="16">
        <f ca="1">ROUND(SUM(INDIRECT(ADDRESS(ROW()+(-1), COLUMN()+(0), 1)),INDIRECT(ADDRESS(ROW()+(-2), COLUMN()+(0), 1)),INDIRECT(ADDRESS(ROW()+(-3), COLUMN()+(0), 1)),INDIRECT(ADDRESS(ROW()+(-4), COLUMN()+(0), 1)),INDIRECT(ADDRESS(ROW()+(-5), COLUMN()+(0), 1)),INDIRECT(ADDRESS(ROW()+(-6), COLUMN()+(0), 1))), 2)</f>
        <v>64.070000</v>
      </c>
    </row>
    <row r="31" spans="1:7" ht="13.50" thickBot="1" customHeight="1">
      <c r="A31" s="14">
        <v>3.000000</v>
      </c>
      <c r="B31" s="14"/>
      <c r="C31" s="14"/>
      <c r="D31" s="17" t="s">
        <v>69</v>
      </c>
      <c r="E31" s="17"/>
      <c r="F31" s="14"/>
      <c r="G31" s="14"/>
    </row>
    <row r="32" spans="1:7" ht="13.50" thickBot="1" customHeight="1">
      <c r="A32" s="18"/>
      <c r="B32" s="18"/>
      <c r="C32" s="19" t="s">
        <v>70</v>
      </c>
      <c r="D32" s="18" t="s">
        <v>71</v>
      </c>
      <c r="E32" s="12">
        <v>2.000000</v>
      </c>
      <c r="F32" s="13">
        <f ca="1">ROUND(SUM(INDIRECT(ADDRESS(ROW()+(-2), COLUMN()+(1), 1)),INDIRECT(ADDRESS(ROW()+(-10), COLUMN()+(1), 1))), 2)</f>
        <v>121.500000</v>
      </c>
      <c r="G32" s="13">
        <f ca="1">ROUND(INDIRECT(ADDRESS(ROW()+(0), COLUMN()+(-2), 1))*INDIRECT(ADDRESS(ROW()+(0), COLUMN()+(-1), 1))/100, 2)</f>
        <v>2.430000</v>
      </c>
    </row>
    <row r="33" spans="1:7" ht="13.50" thickBot="1" customHeight="1">
      <c r="A33" s="20" t="s">
        <v>72</v>
      </c>
      <c r="B33" s="20"/>
      <c r="C33" s="21"/>
      <c r="D33" s="22"/>
      <c r="E33" s="23" t="s">
        <v>73</v>
      </c>
      <c r="F33" s="24"/>
      <c r="G33" s="25">
        <f ca="1">ROUND(SUM(INDIRECT(ADDRESS(ROW()+(-1), COLUMN()+(0), 1)),INDIRECT(ADDRESS(ROW()+(-3), COLUMN()+(0), 1)),INDIRECT(ADDRESS(ROW()+(-11), COLUMN()+(0), 1))), 2)</f>
        <v>123.930000</v>
      </c>
    </row>
  </sheetData>
  <mergeCells count="35">
    <mergeCell ref="A1:G1"/>
    <mergeCell ref="C3:G3"/>
    <mergeCell ref="A5:G5"/>
    <mergeCell ref="A8:B8"/>
    <mergeCell ref="A9:B9"/>
    <mergeCell ref="D9:E9"/>
    <mergeCell ref="A10:B10"/>
    <mergeCell ref="A11:B11"/>
    <mergeCell ref="A12:B12"/>
    <mergeCell ref="A13:B13"/>
    <mergeCell ref="A14:B14"/>
    <mergeCell ref="A15:B15"/>
    <mergeCell ref="A16:B16"/>
    <mergeCell ref="A17:B17"/>
    <mergeCell ref="A18:B18"/>
    <mergeCell ref="A19:B19"/>
    <mergeCell ref="A20:B20"/>
    <mergeCell ref="A21:B21"/>
    <mergeCell ref="A22:B22"/>
    <mergeCell ref="E22:F22"/>
    <mergeCell ref="A23:B23"/>
    <mergeCell ref="D23:E23"/>
    <mergeCell ref="A24:B24"/>
    <mergeCell ref="A25:B25"/>
    <mergeCell ref="A26:B26"/>
    <mergeCell ref="A27:B27"/>
    <mergeCell ref="A28:B28"/>
    <mergeCell ref="A29:B29"/>
    <mergeCell ref="A30:B30"/>
    <mergeCell ref="E30:F30"/>
    <mergeCell ref="A31:B31"/>
    <mergeCell ref="D31:E31"/>
    <mergeCell ref="A32:B32"/>
    <mergeCell ref="A33:D33"/>
    <mergeCell ref="E33:F33"/>
  </mergeCells>
  <pageMargins left="0.620079" right="0.472441" top="0.472441" bottom="0.472441" header="0.0" footer="0.0"/>
  <pageSetup paperSize="9" orientation="portrait"/>
  <rowBreaks count="0" manualBreakCount="0">
    </rowBreaks>
</worksheet>
</file>