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<sst xmlns="http://schemas.openxmlformats.org/spreadsheetml/2006/main" count="111" uniqueCount="111">
  <si>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</si>
  <si>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QAB010</t>
  </si>
  <si>
    <t xml:space="preserve">m²</t>
  </si>
  <si>
    <t xml:space="preserve">Cubierta plana transitable, no ventilada, con solado fijo, impermeabilización mediante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</si>
  <si>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</t>
    </r>
    <r>
      <rPr>
        <b/>
        <sz val="8.25"/>
        <color rgb="FF000000"/>
        <rFont val="Arial"/>
        <family val="2"/>
      </rPr>
      <t xml:space="preserve">convencional</t>
    </r>
    <r>
      <rPr>
        <sz val="8.25"/>
        <color rgb="FF000000"/>
        <rFont val="Arial"/>
        <family val="2"/>
      </rPr>
      <t xml:space="preserve">, pendiente del 1% al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%, para </t>
    </r>
    <r>
      <rPr>
        <b/>
        <sz val="8.25"/>
        <color rgb="FF000000"/>
        <rFont val="Arial"/>
        <family val="2"/>
      </rPr>
      <t xml:space="preserve">tráfico peatonal privado</t>
    </r>
    <r>
      <rPr>
        <sz val="8.25"/>
        <color rgb="FF000000"/>
        <rFont val="Arial"/>
        <family val="2"/>
      </rPr>
      <t xml:space="preserve">, compuesta de: </t>
    </r>
    <r>
      <rPr>
        <b/>
        <sz val="8.25"/>
        <color rgb="FF000000"/>
        <rFont val="Arial"/>
        <family val="2"/>
      </rPr>
      <t xml:space="preserve">formación de pendientes: arcilla expandida, de granulometría comprendida entre 2 y 10 mm y 350 kg/m³ de densidad, vertida en seco y consolidada en su superficie con lechada de cemento, con espesor medio de 10 cm, acabado con capa de regularización de mortero de cemento, industrial, M-5 de 4 cm de espesor; aislamiento térmico: panel rígido de lana mineral soldable, hidrofugada, de 50 mm de espesor; impermeabilización monocapa adherida: lámina de betún modificado con elastómero SBS, LBM(SBS)-40-FP, totalmente adherida con soplete; capa separadora bajo protección: geotextil no tejido compuesto por fibras de poliéster unidas por agujeteado, (200 g/m²); capa de protección: baldosas de de gres rústico 20x20 cm colocadas en capa fina con adhesivo cementoso normal, C1 gris, sobre capa de regularización de mortero de cemento, industrial, M-5, rejuntadas con mortero de juntas cementoso con resistencia elevada a la abrasión y absorción de agua reducida, CG2, para junta abierta (entre 3 y 15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</si>
  <si>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</si>
  <si>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</si>
  <si>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</si>
  <si>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</si>
  <si>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</si>
  <si>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</si>
  <si>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</si>
  <si>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</si>
  <si>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</si>
  <si>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</si>
  <si>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mt01arl030b</t>
  </si>
  <si>
    <t xml:space="preserve">m³</t>
  </si>
  <si>
    <t xml:space="preserve">Arcilla expandida, de granulometría comprendida entre 2 y 10 mm y 350 kg/m³ de densidad, suministrada en sacos Big Bag,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</si>
  <si>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</si>
  <si>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</si>
  <si>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</si>
  <si>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</si>
  <si>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</si>
  <si>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</si>
  <si>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</si>
  <si>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</si>
  <si>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</si>
  <si>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</si>
  <si>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</si>
  <si>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</si>
  <si>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</si>
  <si>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</si>
  <si>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</si>
  <si>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</si>
  <si>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</si>
  <si>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</si>
  <si>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</si>
  <si>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</si>
  <si>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</si>
  <si>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mt09mcr021g</t>
  </si>
  <si>
    <t xml:space="preserve">kg</t>
  </si>
  <si>
    <t xml:space="preserve">Adhesivo cementoso normal, C1 según UNE-EN 12004, color gris.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</si>
  <si>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</si>
  <si>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</si>
  <si>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UNE-ENV 12633, resbaladicidad clase 3 según CTE.</t>
  </si>
  <si>
    <t xml:space="preserve">mt18rcr010a300</t>
  </si>
  <si>
    <t xml:space="preserve">m</t>
  </si>
  <si>
    <t xml:space="preserve">Rodapié cerámico de gres rústico, 7 cm, 3,00€/m.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</si>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</sst>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51.3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3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4.000000</v>
      </c>
      <c r="H10" s="10"/>
      <c r="I10" s="11">
        <v>0.130000</v>
      </c>
      <c r="J10" s="11">
        <f ca="1">ROUND(INDIRECT(ADDRESS(ROW()+(0), COLUMN()+(-3), 1))*INDIRECT(ADDRESS(ROW()+(0), COLUMN()+(-1), 1)), 2)</f>
        <v>0.520000</v>
      </c>
    </row>
    <row r="11" spans="1:10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0.100000</v>
      </c>
      <c r="H11" s="10"/>
      <c r="I11" s="11">
        <v>125.690000</v>
      </c>
      <c r="J11" s="11">
        <f ca="1">ROUND(INDIRECT(ADDRESS(ROW()+(0), COLUMN()+(-3), 1))*INDIRECT(ADDRESS(ROW()+(0), COLUMN()+(-1), 1)), 2)</f>
        <v>12.570000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0.010000</v>
      </c>
      <c r="H12" s="10"/>
      <c r="I12" s="11">
        <v>105.100000</v>
      </c>
      <c r="J12" s="11">
        <f ca="1">ROUND(INDIRECT(ADDRESS(ROW()+(0), COLUMN()+(-3), 1))*INDIRECT(ADDRESS(ROW()+(0), COLUMN()+(-1), 1)), 2)</f>
        <v>1.050000</v>
      </c>
    </row>
    <row r="13" spans="1:10" ht="45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0.010000</v>
      </c>
      <c r="H13" s="10"/>
      <c r="I13" s="11">
        <v>1.340000</v>
      </c>
      <c r="J13" s="11">
        <f ca="1">ROUND(INDIRECT(ADDRESS(ROW()+(0), COLUMN()+(-3), 1))*INDIRECT(ADDRESS(ROW()+(0), COLUMN()+(-1), 1)), 2)</f>
        <v>0.010000</v>
      </c>
    </row>
    <row r="14" spans="1:10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0.027000</v>
      </c>
      <c r="H14" s="10"/>
      <c r="I14" s="11">
        <v>1.500000</v>
      </c>
      <c r="J14" s="11">
        <f ca="1">ROUND(INDIRECT(ADDRESS(ROW()+(0), COLUMN()+(-3), 1))*INDIRECT(ADDRESS(ROW()+(0), COLUMN()+(-1), 1)), 2)</f>
        <v>0.040000</v>
      </c>
    </row>
    <row r="15" spans="1:10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0.150000</v>
      </c>
      <c r="H15" s="10"/>
      <c r="I15" s="11">
        <v>32.250000</v>
      </c>
      <c r="J15" s="11">
        <f ca="1">ROUND(INDIRECT(ADDRESS(ROW()+(0), COLUMN()+(-3), 1))*INDIRECT(ADDRESS(ROW()+(0), COLUMN()+(-1), 1)), 2)</f>
        <v>4.840000</v>
      </c>
    </row>
    <row r="16" spans="1:10" ht="45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1.050000</v>
      </c>
      <c r="H16" s="10"/>
      <c r="I16" s="11">
        <v>14.670000</v>
      </c>
      <c r="J16" s="11">
        <f ca="1">ROUND(INDIRECT(ADDRESS(ROW()+(0), COLUMN()+(-3), 1))*INDIRECT(ADDRESS(ROW()+(0), COLUMN()+(-1), 1)), 2)</f>
        <v>15.400000</v>
      </c>
    </row>
    <row r="17" spans="1:10" ht="45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1.100000</v>
      </c>
      <c r="H17" s="10"/>
      <c r="I17" s="11">
        <v>6.380000</v>
      </c>
      <c r="J17" s="11">
        <f ca="1">ROUND(INDIRECT(ADDRESS(ROW()+(0), COLUMN()+(-3), 1))*INDIRECT(ADDRESS(ROW()+(0), COLUMN()+(-1), 1)), 2)</f>
        <v>7.020000</v>
      </c>
    </row>
    <row r="18" spans="1:10" ht="76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1.050000</v>
      </c>
      <c r="H18" s="10"/>
      <c r="I18" s="11">
        <v>0.730000</v>
      </c>
      <c r="J18" s="11">
        <f ca="1">ROUND(INDIRECT(ADDRESS(ROW()+(0), COLUMN()+(-3), 1))*INDIRECT(ADDRESS(ROW()+(0), COLUMN()+(-1), 1)), 2)</f>
        <v>0.770000</v>
      </c>
    </row>
    <row r="19" spans="1:10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4.000000</v>
      </c>
      <c r="H19" s="10"/>
      <c r="I19" s="11">
        <v>0.350000</v>
      </c>
      <c r="J19" s="11">
        <f ca="1">ROUND(INDIRECT(ADDRESS(ROW()+(0), COLUMN()+(-3), 1))*INDIRECT(ADDRESS(ROW()+(0), COLUMN()+(-1), 1)), 2)</f>
        <v>1.400000</v>
      </c>
    </row>
    <row r="20" spans="1:10" ht="45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1.050000</v>
      </c>
      <c r="H20" s="10"/>
      <c r="I20" s="11">
        <v>8.000000</v>
      </c>
      <c r="J20" s="11">
        <f ca="1">ROUND(INDIRECT(ADDRESS(ROW()+(0), COLUMN()+(-3), 1))*INDIRECT(ADDRESS(ROW()+(0), COLUMN()+(-1), 1)), 2)</f>
        <v>8.400000</v>
      </c>
    </row>
    <row r="21" spans="1:10" ht="13.5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0.400000</v>
      </c>
      <c r="H21" s="10"/>
      <c r="I21" s="11">
        <v>3.000000</v>
      </c>
      <c r="J21" s="11">
        <f ca="1">ROUND(INDIRECT(ADDRESS(ROW()+(0), COLUMN()+(-3), 1))*INDIRECT(ADDRESS(ROW()+(0), COLUMN()+(-1), 1)), 2)</f>
        <v>1.200000</v>
      </c>
    </row>
    <row r="22" spans="1:10" ht="34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2">
        <v>0.300000</v>
      </c>
      <c r="H22" s="12"/>
      <c r="I22" s="13">
        <v>0.990000</v>
      </c>
      <c r="J22" s="13">
        <f ca="1">ROUND(INDIRECT(ADDRESS(ROW()+(0), COLUMN()+(-3), 1))*INDIRECT(ADDRESS(ROW()+(0), COLUMN()+(-1), 1)), 2)</f>
        <v>0.300000</v>
      </c>
    </row>
    <row r="23" spans="1:10" ht="13.50" thickBot="1" customHeight="1">
      <c r="A23" s="14"/>
      <c r="B23" s="14"/>
      <c r="C23" s="14"/>
      <c r="D23" s="14"/>
      <c r="E23" s="14"/>
      <c r="F23" s="14"/>
      <c r="G23" s="8" t="s">
        <v>51</v>
      </c>
      <c r="H23" s="8"/>
      <c r="I23" s="8"/>
      <c r="J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53.520000</v>
      </c>
    </row>
    <row r="24" spans="1:10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7"/>
      <c r="H24" s="17"/>
      <c r="I24" s="14"/>
      <c r="J24" s="14"/>
    </row>
    <row r="25" spans="1:10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"/>
      <c r="G25" s="10">
        <v>0.099000</v>
      </c>
      <c r="H25" s="10"/>
      <c r="I25" s="11">
        <v>17.540000</v>
      </c>
      <c r="J25" s="11">
        <f ca="1">ROUND(INDIRECT(ADDRESS(ROW()+(0), COLUMN()+(-3), 1))*INDIRECT(ADDRESS(ROW()+(0), COLUMN()+(-1), 1)), 2)</f>
        <v>1.740000</v>
      </c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"/>
      <c r="G26" s="10">
        <v>0.541000</v>
      </c>
      <c r="H26" s="10"/>
      <c r="I26" s="11">
        <v>16.160000</v>
      </c>
      <c r="J26" s="11">
        <f ca="1">ROUND(INDIRECT(ADDRESS(ROW()+(0), COLUMN()+(-3), 1))*INDIRECT(ADDRESS(ROW()+(0), COLUMN()+(-1), 1)), 2)</f>
        <v>8.740000</v>
      </c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"/>
      <c r="G27" s="10">
        <v>0.133000</v>
      </c>
      <c r="H27" s="10"/>
      <c r="I27" s="11">
        <v>17.540000</v>
      </c>
      <c r="J27" s="11">
        <f ca="1">ROUND(INDIRECT(ADDRESS(ROW()+(0), COLUMN()+(-3), 1))*INDIRECT(ADDRESS(ROW()+(0), COLUMN()+(-1), 1)), 2)</f>
        <v>2.330000</v>
      </c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"/>
      <c r="G28" s="10">
        <v>0.133000</v>
      </c>
      <c r="H28" s="10"/>
      <c r="I28" s="11">
        <v>16.430000</v>
      </c>
      <c r="J28" s="11">
        <f ca="1">ROUND(INDIRECT(ADDRESS(ROW()+(0), COLUMN()+(-3), 1))*INDIRECT(ADDRESS(ROW()+(0), COLUMN()+(-1), 1)), 2)</f>
        <v>2.190000</v>
      </c>
    </row>
    <row r="29" spans="1:10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0.055000</v>
      </c>
      <c r="H29" s="10"/>
      <c r="I29" s="11">
        <v>18.130000</v>
      </c>
      <c r="J29" s="11">
        <f ca="1">ROUND(INDIRECT(ADDRESS(ROW()+(0), COLUMN()+(-3), 1))*INDIRECT(ADDRESS(ROW()+(0), COLUMN()+(-1), 1)), 2)</f>
        <v>1.000000</v>
      </c>
    </row>
    <row r="30" spans="1:10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0">
        <v>0.055000</v>
      </c>
      <c r="H30" s="10"/>
      <c r="I30" s="11">
        <v>16.430000</v>
      </c>
      <c r="J30" s="11">
        <f ca="1">ROUND(INDIRECT(ADDRESS(ROW()+(0), COLUMN()+(-3), 1))*INDIRECT(ADDRESS(ROW()+(0), COLUMN()+(-1), 1)), 2)</f>
        <v>0.900000</v>
      </c>
    </row>
    <row r="31" spans="1:10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"/>
      <c r="G31" s="10">
        <v>0.442000</v>
      </c>
      <c r="H31" s="10"/>
      <c r="I31" s="11">
        <v>17.540000</v>
      </c>
      <c r="J31" s="11">
        <f ca="1">ROUND(INDIRECT(ADDRESS(ROW()+(0), COLUMN()+(-3), 1))*INDIRECT(ADDRESS(ROW()+(0), COLUMN()+(-1), 1)), 2)</f>
        <v>7.750000</v>
      </c>
    </row>
    <row r="32" spans="1:10" ht="13.50" thickBot="1" customHeight="1">
      <c r="A32" s="1" t="s">
        <v>74</v>
      </c>
      <c r="B32" s="1"/>
      <c r="C32" s="1"/>
      <c r="D32" s="9" t="s">
        <v>75</v>
      </c>
      <c r="E32" s="1" t="s">
        <v>76</v>
      </c>
      <c r="F32" s="1"/>
      <c r="G32" s="12">
        <v>0.221000</v>
      </c>
      <c r="H32" s="12"/>
      <c r="I32" s="13">
        <v>16.430000</v>
      </c>
      <c r="J32" s="13">
        <f ca="1">ROUND(INDIRECT(ADDRESS(ROW()+(0), COLUMN()+(-3), 1))*INDIRECT(ADDRESS(ROW()+(0), COLUMN()+(-1), 1)), 2)</f>
        <v>3.630000</v>
      </c>
    </row>
    <row r="33" spans="1:10" ht="13.50" thickBot="1" customHeight="1">
      <c r="A33" s="14"/>
      <c r="B33" s="14"/>
      <c r="C33" s="14"/>
      <c r="D33" s="14"/>
      <c r="E33" s="14"/>
      <c r="F33" s="14"/>
      <c r="G33" s="8" t="s">
        <v>77</v>
      </c>
      <c r="H33" s="8"/>
      <c r="I33" s="8"/>
      <c r="J3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28.280000</v>
      </c>
    </row>
    <row r="34" spans="1:10" ht="13.50" thickBot="1" customHeight="1">
      <c r="A34" s="14">
        <v>3.000000</v>
      </c>
      <c r="B34" s="14"/>
      <c r="C34" s="14"/>
      <c r="D34" s="14"/>
      <c r="E34" s="17" t="s">
        <v>78</v>
      </c>
      <c r="F34" s="17"/>
      <c r="G34" s="17"/>
      <c r="H34" s="17"/>
      <c r="I34" s="14"/>
      <c r="J34" s="14"/>
    </row>
    <row r="35" spans="1:10" ht="13.50" thickBot="1" customHeight="1">
      <c r="A35" s="18"/>
      <c r="B35" s="18"/>
      <c r="C35" s="18"/>
      <c r="D35" s="19" t="s">
        <v>79</v>
      </c>
      <c r="E35" s="18" t="s">
        <v>80</v>
      </c>
      <c r="F35" s="18"/>
      <c r="G35" s="12">
        <v>2.000000</v>
      </c>
      <c r="H35" s="12"/>
      <c r="I35" s="13">
        <f ca="1">ROUND(SUM(INDIRECT(ADDRESS(ROW()+(-2), COLUMN()+(1), 1)),INDIRECT(ADDRESS(ROW()+(-12), COLUMN()+(1), 1))), 2)</f>
        <v>81.800000</v>
      </c>
      <c r="J35" s="13">
        <f ca="1">ROUND(INDIRECT(ADDRESS(ROW()+(0), COLUMN()+(-3), 1))*INDIRECT(ADDRESS(ROW()+(0), COLUMN()+(-1), 1))/100, 2)</f>
        <v>1.640000</v>
      </c>
    </row>
    <row r="36" spans="1:10" ht="13.50" thickBot="1" customHeight="1">
      <c r="A36" s="20" t="s">
        <v>81</v>
      </c>
      <c r="B36" s="20"/>
      <c r="C36" s="20"/>
      <c r="D36" s="21"/>
      <c r="E36" s="22"/>
      <c r="F36" s="22"/>
      <c r="G36" s="23" t="s">
        <v>82</v>
      </c>
      <c r="H36" s="23"/>
      <c r="I36" s="24"/>
      <c r="J36" s="25">
        <f ca="1">ROUND(SUM(INDIRECT(ADDRESS(ROW()+(-1), COLUMN()+(0), 1)),INDIRECT(ADDRESS(ROW()+(-3), COLUMN()+(0), 1)),INDIRECT(ADDRESS(ROW()+(-13), COLUMN()+(0), 1))), 2)</f>
        <v>83.440000</v>
      </c>
    </row>
    <row r="39" spans="1:10" ht="13.50" thickBot="1" customHeight="1">
      <c r="A39" s="26" t="s">
        <v>83</v>
      </c>
      <c r="B39" s="26"/>
      <c r="C39" s="26"/>
      <c r="D39" s="26"/>
      <c r="E39" s="26"/>
      <c r="F39" s="26" t="s">
        <v>84</v>
      </c>
      <c r="G39" s="26"/>
      <c r="H39" s="26" t="s">
        <v>85</v>
      </c>
      <c r="I39" s="26"/>
      <c r="J39" s="26" t="s">
        <v>86</v>
      </c>
    </row>
    <row r="40" spans="1:10" ht="13.50" thickBot="1" customHeight="1">
      <c r="A40" s="27" t="s">
        <v>87</v>
      </c>
      <c r="B40" s="27"/>
      <c r="C40" s="27"/>
      <c r="D40" s="27"/>
      <c r="E40" s="27"/>
      <c r="F40" s="28">
        <v>1062016.000000</v>
      </c>
      <c r="G40" s="28"/>
      <c r="H40" s="28">
        <v>1062017.000000</v>
      </c>
      <c r="I40" s="28"/>
      <c r="J40" s="28" t="s">
        <v>88</v>
      </c>
    </row>
    <row r="41" spans="1:10" ht="13.50" thickBot="1" customHeight="1">
      <c r="A41" s="29" t="s">
        <v>89</v>
      </c>
      <c r="B41" s="29"/>
      <c r="C41" s="29"/>
      <c r="D41" s="29"/>
      <c r="E41" s="29"/>
      <c r="F41" s="30"/>
      <c r="G41" s="30"/>
      <c r="H41" s="30"/>
      <c r="I41" s="30"/>
      <c r="J41" s="30"/>
    </row>
    <row r="42" spans="1:10" ht="13.50" thickBot="1" customHeight="1">
      <c r="A42" s="27" t="s">
        <v>90</v>
      </c>
      <c r="B42" s="27"/>
      <c r="C42" s="27"/>
      <c r="D42" s="27"/>
      <c r="E42" s="27"/>
      <c r="F42" s="28">
        <v>1072015.000000</v>
      </c>
      <c r="G42" s="28"/>
      <c r="H42" s="28">
        <v>1072016.000000</v>
      </c>
      <c r="I42" s="28"/>
      <c r="J42" s="28" t="s">
        <v>91</v>
      </c>
    </row>
    <row r="43" spans="1:10" ht="24.00" thickBot="1" customHeight="1">
      <c r="A43" s="29" t="s">
        <v>92</v>
      </c>
      <c r="B43" s="29"/>
      <c r="C43" s="29"/>
      <c r="D43" s="29"/>
      <c r="E43" s="29"/>
      <c r="F43" s="30"/>
      <c r="G43" s="30"/>
      <c r="H43" s="30"/>
      <c r="I43" s="30"/>
      <c r="J43" s="30"/>
    </row>
    <row r="44" spans="1:10" ht="13.50" thickBot="1" customHeight="1">
      <c r="A44" s="27" t="s">
        <v>93</v>
      </c>
      <c r="B44" s="27"/>
      <c r="C44" s="27"/>
      <c r="D44" s="27"/>
      <c r="E44" s="27"/>
      <c r="F44" s="28">
        <v>162011.000000</v>
      </c>
      <c r="G44" s="28"/>
      <c r="H44" s="28">
        <v>162012.000000</v>
      </c>
      <c r="I44" s="28"/>
      <c r="J44" s="28" t="s">
        <v>94</v>
      </c>
    </row>
    <row r="45" spans="1:10" ht="13.50" thickBot="1" customHeight="1">
      <c r="A45" s="29" t="s">
        <v>95</v>
      </c>
      <c r="B45" s="29"/>
      <c r="C45" s="29"/>
      <c r="D45" s="29"/>
      <c r="E45" s="29"/>
      <c r="F45" s="30"/>
      <c r="G45" s="30"/>
      <c r="H45" s="30"/>
      <c r="I45" s="30"/>
      <c r="J45" s="30"/>
    </row>
    <row r="46" spans="1:10" ht="13.50" thickBot="1" customHeight="1">
      <c r="A46" s="27" t="s">
        <v>96</v>
      </c>
      <c r="B46" s="27"/>
      <c r="C46" s="27"/>
      <c r="D46" s="27"/>
      <c r="E46" s="27"/>
      <c r="F46" s="28">
        <v>142010.000000</v>
      </c>
      <c r="G46" s="28"/>
      <c r="H46" s="28">
        <v>1102010.000000</v>
      </c>
      <c r="I46" s="28"/>
      <c r="J46" s="28" t="s">
        <v>97</v>
      </c>
    </row>
    <row r="47" spans="1:10" ht="24.00" thickBot="1" customHeight="1">
      <c r="A47" s="29" t="s">
        <v>98</v>
      </c>
      <c r="B47" s="29"/>
      <c r="C47" s="29"/>
      <c r="D47" s="29"/>
      <c r="E47" s="29"/>
      <c r="F47" s="30"/>
      <c r="G47" s="30"/>
      <c r="H47" s="30"/>
      <c r="I47" s="30"/>
      <c r="J47" s="30"/>
    </row>
    <row r="48" spans="1:10" ht="13.50" thickBot="1" customHeight="1">
      <c r="A48" s="27" t="s">
        <v>99</v>
      </c>
      <c r="B48" s="27"/>
      <c r="C48" s="27"/>
      <c r="D48" s="27"/>
      <c r="E48" s="27"/>
      <c r="F48" s="28">
        <v>1102001.000000</v>
      </c>
      <c r="G48" s="28"/>
      <c r="H48" s="28">
        <v>1102002.000000</v>
      </c>
      <c r="I48" s="28"/>
      <c r="J48" s="28" t="s">
        <v>100</v>
      </c>
    </row>
    <row r="49" spans="1:10" ht="13.50" thickBot="1" customHeight="1">
      <c r="A49" s="31" t="s">
        <v>101</v>
      </c>
      <c r="B49" s="31"/>
      <c r="C49" s="31"/>
      <c r="D49" s="31"/>
      <c r="E49" s="31"/>
      <c r="F49" s="32"/>
      <c r="G49" s="32"/>
      <c r="H49" s="32"/>
      <c r="I49" s="32"/>
      <c r="J49" s="32"/>
    </row>
    <row r="50" spans="1:10" ht="13.50" thickBot="1" customHeight="1">
      <c r="A50" s="29" t="s">
        <v>102</v>
      </c>
      <c r="B50" s="29"/>
      <c r="C50" s="29"/>
      <c r="D50" s="29"/>
      <c r="E50" s="29"/>
      <c r="F50" s="30">
        <v>162006.000000</v>
      </c>
      <c r="G50" s="30"/>
      <c r="H50" s="30">
        <v>162007.000000</v>
      </c>
      <c r="I50" s="30"/>
      <c r="J50" s="30"/>
    </row>
    <row r="51" spans="1:10" ht="13.50" thickBot="1" customHeight="1">
      <c r="A51" s="27" t="s">
        <v>103</v>
      </c>
      <c r="B51" s="27"/>
      <c r="C51" s="27"/>
      <c r="D51" s="27"/>
      <c r="E51" s="27"/>
      <c r="F51" s="28">
        <v>142013.000000</v>
      </c>
      <c r="G51" s="28"/>
      <c r="H51" s="28">
        <v>172013.000000</v>
      </c>
      <c r="I51" s="28"/>
      <c r="J51" s="28">
        <v>3.000000</v>
      </c>
    </row>
    <row r="52" spans="1:10" ht="24.00" thickBot="1" customHeight="1">
      <c r="A52" s="29" t="s">
        <v>104</v>
      </c>
      <c r="B52" s="29"/>
      <c r="C52" s="29"/>
      <c r="D52" s="29"/>
      <c r="E52" s="29"/>
      <c r="F52" s="30"/>
      <c r="G52" s="30"/>
      <c r="H52" s="30"/>
      <c r="I52" s="30"/>
      <c r="J52" s="30"/>
    </row>
    <row r="53" spans="1:10" ht="13.50" thickBot="1" customHeight="1">
      <c r="A53" s="27" t="s">
        <v>105</v>
      </c>
      <c r="B53" s="27"/>
      <c r="C53" s="27"/>
      <c r="D53" s="27"/>
      <c r="E53" s="27"/>
      <c r="F53" s="28">
        <v>172013.000000</v>
      </c>
      <c r="G53" s="28"/>
      <c r="H53" s="28">
        <v>172014.000000</v>
      </c>
      <c r="I53" s="28"/>
      <c r="J53" s="28" t="s">
        <v>106</v>
      </c>
    </row>
    <row r="54" spans="1:10" ht="24.00" thickBot="1" customHeight="1">
      <c r="A54" s="29" t="s">
        <v>107</v>
      </c>
      <c r="B54" s="29"/>
      <c r="C54" s="29"/>
      <c r="D54" s="29"/>
      <c r="E54" s="29"/>
      <c r="F54" s="30"/>
      <c r="G54" s="30"/>
      <c r="H54" s="30"/>
      <c r="I54" s="30"/>
      <c r="J54" s="30"/>
    </row>
    <row r="57" spans="1:1" ht="33.75" thickBot="1" customHeight="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110</v>
      </c>
      <c r="B59" s="1"/>
      <c r="C59" s="1"/>
      <c r="D59" s="1"/>
      <c r="E59" s="1"/>
      <c r="F59" s="1"/>
      <c r="G59" s="1"/>
      <c r="H59" s="1"/>
      <c r="I59" s="1"/>
      <c r="J59" s="1"/>
    </row>
  </sheetData>
  <mergeCells count="13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8"/>
    <mergeCell ref="H48:I48"/>
    <mergeCell ref="J48:J50"/>
    <mergeCell ref="A49:E49"/>
    <mergeCell ref="F49:G49"/>
    <mergeCell ref="H49:I49"/>
    <mergeCell ref="A50:E50"/>
    <mergeCell ref="F50:G50"/>
    <mergeCell ref="H50:I50"/>
    <mergeCell ref="A51:E51"/>
    <mergeCell ref="F51:G52"/>
    <mergeCell ref="H51:I52"/>
    <mergeCell ref="J51:J52"/>
    <mergeCell ref="A52:E52"/>
    <mergeCell ref="A53:E53"/>
    <mergeCell ref="F53:G54"/>
    <mergeCell ref="H53:I54"/>
    <mergeCell ref="J53:J54"/>
    <mergeCell ref="A54:E54"/>
    <mergeCell ref="A57:J57"/>
    <mergeCell ref="A58:J58"/>
    <mergeCell ref="A59:J59"/>
  </mergeCells>
  <pageMargins left="0.620079" right="0.472441" top="0.472441" bottom="0.472441" header="0.0" footer="0.0"/>
  <pageSetup paperSize="9" orientation="portrait"/>
  <rowBreaks count="0" manualBreakCount="0">
    </rowBreaks>
</worksheet>
</file>